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ロンサーフ+ｱﾊﾞｽﾁﾝ" sheetId="1" r:id="rId1"/>
  </sheets>
  <definedNames>
    <definedName name="_xlnm.Print_Area" localSheetId="0">'ロンサーフ+ｱﾊﾞｽﾁﾝ'!$A$1:$S$33</definedName>
    <definedName name="Z_5AF54F3A_B2B8_471F_9DC3_488F93E85E4A_.wvu.Cols" localSheetId="0" hidden="1">'ロンサーフ+ｱﾊﾞｽﾁﾝ'!$T:$IV</definedName>
    <definedName name="Z_5AF54F3A_B2B8_471F_9DC3_488F93E85E4A_.wvu.FilterData" localSheetId="0" hidden="1">'ロンサーフ+ｱﾊﾞｽﾁﾝ'!$M$4:$O$5</definedName>
    <definedName name="Z_5AF54F3A_B2B8_471F_9DC3_488F93E85E4A_.wvu.PrintArea" localSheetId="0" hidden="1">'ロンサーフ+ｱﾊﾞｽﾁﾝ'!$A$1:$S$33</definedName>
    <definedName name="Z_5AF54F3A_B2B8_471F_9DC3_488F93E85E4A_.wvu.Rows" localSheetId="0" hidden="1">'ロンサーフ+ｱﾊﾞｽﾁﾝ'!$48:$65536,'ロンサーフ+ｱﾊﾞｽﾁﾝ'!$34:$47</definedName>
    <definedName name="Z_6FE1FD3C_2396_4D4A_9A08_E4DD022E692A_.wvu.Cols" localSheetId="0" hidden="1">'ロンサーフ+ｱﾊﾞｽﾁﾝ'!$T:$IV</definedName>
    <definedName name="Z_6FE1FD3C_2396_4D4A_9A08_E4DD022E692A_.wvu.FilterData" localSheetId="0" hidden="1">'ロンサーフ+ｱﾊﾞｽﾁﾝ'!$M$4:$O$5</definedName>
    <definedName name="Z_6FE1FD3C_2396_4D4A_9A08_E4DD022E692A_.wvu.PrintArea" localSheetId="0" hidden="1">'ロンサーフ+ｱﾊﾞｽﾁﾝ'!$A:$S</definedName>
    <definedName name="Z_6FE1FD3C_2396_4D4A_9A08_E4DD022E692A_.wvu.Rows" localSheetId="0" hidden="1">'ロンサーフ+ｱﾊﾞｽﾁﾝ'!$48:$65536,'ロンサーフ+ｱﾊﾞｽﾁﾝ'!$34:$47</definedName>
  </definedNames>
  <calcPr fullCalcOnLoad="1"/>
</workbook>
</file>

<file path=xl/sharedStrings.xml><?xml version="1.0" encoding="utf-8"?>
<sst xmlns="http://schemas.openxmlformats.org/spreadsheetml/2006/main" count="87" uniqueCount="79">
  <si>
    <t>施行開始日</t>
  </si>
  <si>
    <t>投与方法</t>
  </si>
  <si>
    <t>計算投与量(mg/body)</t>
  </si>
  <si>
    <t>患者情報</t>
  </si>
  <si>
    <t>ID（外来）</t>
  </si>
  <si>
    <t>薬剤</t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</si>
  <si>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</si>
  <si>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</si>
  <si>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</si>
  <si>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</si>
  <si>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</si>
  <si>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</si>
  <si>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</si>
  <si>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</si>
  <si>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</si>
  <si>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</si>
  <si>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</si>
  <si>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</si>
  <si>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</si>
  <si>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</si>
  <si>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</si>
  <si>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効果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</si>
  <si>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</si>
  <si>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</si>
  <si>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</si>
  <si>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</si>
  <si>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</si>
  <si>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</si>
  <si>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</si>
  <si>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</si>
  <si>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</si>
  <si>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</si>
  <si>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以上　末梢静脈より</t>
  </si>
  <si>
    <t>効果</t>
  </si>
  <si>
    <t>mg2×朝,夕食後内服中</t>
  </si>
  <si>
    <t>day15</t>
  </si>
  <si>
    <t>day1</t>
  </si>
  <si>
    <t>1,15</t>
  </si>
  <si>
    <t>+</t>
  </si>
  <si>
    <t>（1回目）90分、　　　　　　（2回目）60分、　　　　　　（3回目～）30分点滴静注</t>
  </si>
  <si>
    <t xml:space="preserve"> ｱﾊﾞｽﾁﾝ</t>
  </si>
  <si>
    <t>③</t>
  </si>
  <si>
    <t>Avastin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</si>
  <si>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</si>
  <si>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-</t>
  </si>
  <si>
    <t>-</t>
  </si>
  <si>
    <t>1.5,1,0.5</t>
  </si>
  <si>
    <t>ﾌﾟﾛﾄｺﾙ1-26:ﾛﾝｻｰﾌ+Avastin療法(４週毎)</t>
  </si>
  <si>
    <t>TAS-102</t>
  </si>
  <si>
    <t>1～5</t>
  </si>
  <si>
    <t>8～12</t>
  </si>
  <si>
    <t>mg /㎡</t>
  </si>
  <si>
    <t>mg/kg</t>
  </si>
  <si>
    <t>ﾗｲﾝｷｰﾌﾟ・ﾌﾗｯｼｭ用</t>
  </si>
  <si>
    <t>生食 250ml</t>
  </si>
  <si>
    <t>藤本式</t>
  </si>
  <si>
    <t>ロンサーフ</t>
  </si>
  <si>
    <t>体表面積（㎡）</t>
  </si>
  <si>
    <t>初回基準量</t>
  </si>
  <si>
    <t>1.07未満</t>
  </si>
  <si>
    <t>1.07以上～1.23未満</t>
  </si>
  <si>
    <t>1.23以上～1.38未満</t>
  </si>
  <si>
    <t>1.38以上～1.53未満</t>
  </si>
  <si>
    <t>1.53以上～1.69未満</t>
  </si>
  <si>
    <t>1.69以上～1.84未満</t>
  </si>
  <si>
    <t>1.84以上～1.99未満</t>
  </si>
  <si>
    <t>1.99以上～2.15未満</t>
  </si>
  <si>
    <t>2.15以上</t>
  </si>
  <si>
    <t>p.o</t>
  </si>
  <si>
    <t>35mg/回（70mg/日）</t>
  </si>
  <si>
    <t>40mg/回（80mg/日）</t>
  </si>
  <si>
    <t>45mg/回（90mg/日）</t>
  </si>
  <si>
    <t>55mg/回（110mg/日）</t>
  </si>
  <si>
    <t>60mg/回（120mg/日）</t>
  </si>
  <si>
    <t>65mg/回（130mg/日）</t>
  </si>
  <si>
    <t>70mg/回（140mg/日）</t>
  </si>
  <si>
    <t>75mg/回（150mg/日）</t>
  </si>
  <si>
    <t>50mg/回（100mg/日）</t>
  </si>
  <si>
    <t>mg＋生食(テルモ）100ml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</si>
</sst>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0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176" fontId="5" fillId="0" borderId="22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horizontal="center" vertical="center"/>
    </xf>
    <xf numFmtId="0" fontId="22" fillId="34" borderId="26" xfId="0" applyFont="1" applyFill="1" applyBorder="1" applyAlignment="1" applyProtection="1">
      <alignment horizontal="center" vertical="center"/>
      <protection locked="0"/>
    </xf>
    <xf numFmtId="0" fontId="22" fillId="34" borderId="27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>
      <alignment horizontal="center" vertical="center"/>
    </xf>
    <xf numFmtId="176" fontId="15" fillId="0" borderId="29" xfId="0" applyNumberFormat="1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13" fillId="0" borderId="25" xfId="61" applyFont="1" applyFill="1" applyBorder="1" applyAlignment="1">
      <alignment horizontal="left"/>
      <protection/>
    </xf>
    <xf numFmtId="0" fontId="14" fillId="0" borderId="33" xfId="61" applyFont="1" applyFill="1" applyBorder="1" applyAlignment="1">
      <alignment horizontal="center"/>
      <protection/>
    </xf>
    <xf numFmtId="176" fontId="10" fillId="34" borderId="34" xfId="61" applyNumberFormat="1" applyFont="1" applyFill="1" applyBorder="1" applyAlignment="1" applyProtection="1">
      <alignment horizontal="center"/>
      <protection locked="0"/>
    </xf>
    <xf numFmtId="0" fontId="13" fillId="0" borderId="35" xfId="61" applyFont="1" applyFill="1" applyBorder="1" applyAlignment="1">
      <alignment horizontal="left"/>
      <protection/>
    </xf>
    <xf numFmtId="0" fontId="14" fillId="0" borderId="36" xfId="61" applyFont="1" applyFill="1" applyBorder="1" applyAlignment="1">
      <alignment horizontal="center"/>
      <protection/>
    </xf>
    <xf numFmtId="178" fontId="9" fillId="0" borderId="3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3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34" xfId="0" applyNumberFormat="1" applyFont="1" applyFill="1" applyBorder="1" applyAlignment="1">
      <alignment vertical="center" shrinkToFit="1"/>
    </xf>
    <xf numFmtId="9" fontId="23" fillId="34" borderId="16" xfId="0" applyNumberFormat="1" applyFont="1" applyFill="1" applyBorder="1" applyAlignment="1" applyProtection="1">
      <alignment horizontal="center" vertical="center"/>
      <protection locked="0"/>
    </xf>
    <xf numFmtId="9" fontId="23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>
      <alignment horizontal="center" vertical="center" shrinkToFi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vertical="distributed"/>
      <protection locked="0"/>
    </xf>
    <xf numFmtId="176" fontId="27" fillId="0" borderId="38" xfId="0" applyNumberFormat="1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distributed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27" fillId="0" borderId="38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right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176" fontId="5" fillId="0" borderId="38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0" fillId="36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4" fillId="34" borderId="33" xfId="0" applyFont="1" applyFill="1" applyBorder="1" applyAlignment="1" applyProtection="1">
      <alignment horizontal="center" vertical="center"/>
      <protection locked="0"/>
    </xf>
    <xf numFmtId="0" fontId="25" fillId="34" borderId="33" xfId="0" applyFont="1" applyFill="1" applyBorder="1" applyAlignment="1" applyProtection="1">
      <alignment horizontal="center" vertical="center"/>
      <protection locked="0"/>
    </xf>
    <xf numFmtId="0" fontId="25" fillId="34" borderId="36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3" fillId="0" borderId="38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4" fontId="15" fillId="0" borderId="33" xfId="0" applyNumberFormat="1" applyFont="1" applyFill="1" applyBorder="1" applyAlignment="1" applyProtection="1">
      <alignment horizontal="left" vertical="center"/>
      <protection locked="0"/>
    </xf>
    <xf numFmtId="0" fontId="16" fillId="0" borderId="33" xfId="0" applyFont="1" applyFill="1" applyBorder="1" applyAlignment="1" applyProtection="1">
      <alignment vertical="center"/>
      <protection locked="0"/>
    </xf>
    <xf numFmtId="0" fontId="16" fillId="0" borderId="36" xfId="0" applyFont="1" applyFill="1" applyBorder="1" applyAlignment="1" applyProtection="1">
      <alignment vertical="center"/>
      <protection locked="0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6" fontId="22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22" fillId="34" borderId="56" xfId="0" applyFont="1" applyFill="1" applyBorder="1" applyAlignment="1" applyProtection="1">
      <alignment horizontal="center" vertical="center"/>
      <protection locked="0"/>
    </xf>
    <xf numFmtId="0" fontId="21" fillId="34" borderId="55" xfId="0" applyFont="1" applyFill="1" applyBorder="1" applyAlignment="1" applyProtection="1">
      <alignment horizontal="center" vertical="center"/>
      <protection locked="0"/>
    </xf>
    <xf numFmtId="176" fontId="10" fillId="37" borderId="57" xfId="0" applyNumberFormat="1" applyFont="1" applyFill="1" applyBorder="1" applyAlignment="1">
      <alignment horizontal="center" vertical="center"/>
    </xf>
    <xf numFmtId="176" fontId="10" fillId="37" borderId="38" xfId="0" applyNumberFormat="1" applyFont="1" applyFill="1" applyBorder="1" applyAlignment="1">
      <alignment horizontal="center" vertical="center"/>
    </xf>
    <xf numFmtId="176" fontId="10" fillId="37" borderId="16" xfId="0" applyNumberFormat="1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10" fillId="0" borderId="59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0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10" fillId="0" borderId="63" xfId="0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176" fontId="10" fillId="37" borderId="28" xfId="0" applyNumberFormat="1" applyFont="1" applyFill="1" applyBorder="1" applyAlignment="1">
      <alignment horizontal="center" vertical="center"/>
    </xf>
    <xf numFmtId="176" fontId="10" fillId="37" borderId="49" xfId="0" applyNumberFormat="1" applyFont="1" applyFill="1" applyBorder="1" applyAlignment="1">
      <alignment horizontal="center" vertical="center"/>
    </xf>
    <xf numFmtId="176" fontId="10" fillId="37" borderId="14" xfId="0" applyNumberFormat="1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37" borderId="56" xfId="0" applyFont="1" applyFill="1" applyBorder="1" applyAlignment="1">
      <alignment horizontal="center" vertical="center"/>
    </xf>
    <xf numFmtId="0" fontId="5" fillId="37" borderId="49" xfId="0" applyFont="1" applyFill="1" applyBorder="1" applyAlignment="1">
      <alignment horizontal="center" vertical="center"/>
    </xf>
    <xf numFmtId="0" fontId="5" fillId="37" borderId="55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20250" y="4981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20250" y="6591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20250" y="4981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8" name="Line 16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9" name="Line 17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20250" y="6591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20250" y="4981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2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5" name="Line 23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20250" y="6591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20250" y="4981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0" name="Line 28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1" name="Line 29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20250" y="6591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20250" y="4981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6" name="Line 34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7" name="Line 35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20250" y="6591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620250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26" customWidth="1"/>
    <col min="2" max="2" width="2.8515625" style="26" customWidth="1"/>
    <col min="3" max="3" width="20.57421875" style="26" customWidth="1"/>
    <col min="4" max="4" width="10.57421875" style="26" customWidth="1"/>
    <col min="5" max="5" width="9.00390625" style="35" customWidth="1"/>
    <col min="6" max="6" width="10.00390625" style="26" customWidth="1"/>
    <col min="7" max="7" width="6.421875" style="36" customWidth="1"/>
    <col min="8" max="8" width="3.8515625" style="26" customWidth="1"/>
    <col min="9" max="12" width="7.57421875" style="26" customWidth="1"/>
    <col min="13" max="13" width="7.140625" style="26" customWidth="1"/>
    <col min="14" max="17" width="7.57421875" style="26" customWidth="1"/>
    <col min="18" max="18" width="7.421875" style="26" customWidth="1"/>
    <col min="19" max="19" width="4.421875" style="26" customWidth="1"/>
    <col min="20" max="20" width="3.7109375" style="24" hidden="1" customWidth="1"/>
    <col min="21" max="21" width="3.8515625" style="25" hidden="1" customWidth="1"/>
    <col min="22" max="22" width="4.7109375" style="24" hidden="1" customWidth="1"/>
    <col min="23" max="24" width="3.421875" style="24" hidden="1" customWidth="1"/>
    <col min="25" max="25" width="5.28125" style="24" hidden="1" customWidth="1"/>
    <col min="26" max="26" width="3.8515625" style="24" hidden="1" customWidth="1"/>
    <col min="27" max="27" width="5.28125" style="24" hidden="1" customWidth="1"/>
    <col min="28" max="28" width="4.7109375" style="24" hidden="1" customWidth="1"/>
    <col min="29" max="33" width="5.28125" style="24" hidden="1" customWidth="1"/>
    <col min="34" max="34" width="4.28125" style="24" hidden="1" customWidth="1"/>
    <col min="35" max="16384" width="0" style="26" hidden="1" customWidth="1"/>
  </cols>
  <sheetData>
    <row r="1" spans="1:34" ht="24">
      <c r="A1" s="1"/>
      <c r="B1" s="2" t="s">
        <v>43</v>
      </c>
      <c r="C1" s="40"/>
      <c r="D1" s="3"/>
      <c r="E1" s="4"/>
      <c r="F1" s="5"/>
      <c r="G1" s="6"/>
      <c r="H1" s="5"/>
      <c r="I1" s="1"/>
      <c r="J1" s="40"/>
      <c r="K1" s="7" t="s">
        <v>47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57" t="s">
        <v>0</v>
      </c>
      <c r="D3" s="174"/>
      <c r="E3" s="175"/>
      <c r="F3" s="176"/>
      <c r="G3" s="157"/>
      <c r="H3" s="158"/>
      <c r="I3" s="177" t="s">
        <v>1</v>
      </c>
      <c r="J3" s="178"/>
      <c r="K3" s="178"/>
      <c r="L3" s="179"/>
      <c r="M3" s="180" t="s">
        <v>2</v>
      </c>
      <c r="N3" s="181"/>
      <c r="O3" s="182"/>
      <c r="P3" s="189" t="s">
        <v>3</v>
      </c>
      <c r="Q3" s="190"/>
      <c r="R3" s="19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0" t="s">
        <v>4</v>
      </c>
      <c r="D4" s="200"/>
      <c r="E4" s="201"/>
      <c r="F4" s="202"/>
      <c r="G4" s="157"/>
      <c r="H4" s="158"/>
      <c r="I4" s="113" t="s">
        <v>5</v>
      </c>
      <c r="J4" s="114" t="s">
        <v>52</v>
      </c>
      <c r="K4" s="114" t="s">
        <v>6</v>
      </c>
      <c r="L4" s="115" t="s">
        <v>7</v>
      </c>
      <c r="M4" s="64">
        <v>1</v>
      </c>
      <c r="N4" s="18">
        <v>0.8</v>
      </c>
      <c r="O4" s="65">
        <v>0.6</v>
      </c>
      <c r="P4" s="19"/>
      <c r="Q4" s="20"/>
      <c r="R4" s="6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6"/>
      <c r="D5" s="186"/>
      <c r="E5" s="187"/>
      <c r="F5" s="188"/>
      <c r="G5" s="157"/>
      <c r="H5" s="158"/>
      <c r="I5" s="116" t="s">
        <v>42</v>
      </c>
      <c r="J5" s="117">
        <v>5</v>
      </c>
      <c r="K5" s="117" t="s">
        <v>37</v>
      </c>
      <c r="L5" s="118" t="s">
        <v>46</v>
      </c>
      <c r="M5" s="66">
        <f>R8*J5</f>
        <v>0</v>
      </c>
      <c r="N5" s="67" t="s">
        <v>44</v>
      </c>
      <c r="O5" s="68" t="s">
        <v>45</v>
      </c>
      <c r="P5" s="21" t="s">
        <v>8</v>
      </c>
      <c r="Q5" s="192"/>
      <c r="R5" s="19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50" t="s">
        <v>9</v>
      </c>
      <c r="D6" s="183"/>
      <c r="E6" s="184"/>
      <c r="F6" s="185"/>
      <c r="G6" s="157"/>
      <c r="H6" s="158"/>
      <c r="I6" s="63" t="s">
        <v>48</v>
      </c>
      <c r="J6" s="38">
        <v>35</v>
      </c>
      <c r="K6" s="38" t="s">
        <v>49</v>
      </c>
      <c r="L6" s="39" t="s">
        <v>68</v>
      </c>
      <c r="M6" s="14"/>
      <c r="N6" s="14"/>
      <c r="O6" s="17"/>
      <c r="P6" s="21" t="s">
        <v>10</v>
      </c>
      <c r="Q6" s="194"/>
      <c r="R6" s="19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96"/>
      <c r="D7" s="197"/>
      <c r="E7" s="198"/>
      <c r="F7" s="199"/>
      <c r="G7" s="157"/>
      <c r="H7" s="158"/>
      <c r="I7" s="119" t="s">
        <v>55</v>
      </c>
      <c r="J7" s="120" t="s">
        <v>51</v>
      </c>
      <c r="K7" s="38" t="s">
        <v>50</v>
      </c>
      <c r="L7" s="39" t="s">
        <v>68</v>
      </c>
      <c r="M7" s="14"/>
      <c r="N7" s="14"/>
      <c r="O7" s="17"/>
      <c r="P7" s="70" t="s">
        <v>11</v>
      </c>
      <c r="Q7" s="71" t="s">
        <v>12</v>
      </c>
      <c r="R7" s="72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50" t="s">
        <v>13</v>
      </c>
      <c r="D8" s="152"/>
      <c r="E8" s="153"/>
      <c r="F8" s="155"/>
      <c r="G8" s="157"/>
      <c r="H8" s="158"/>
      <c r="I8" s="171" t="s">
        <v>57</v>
      </c>
      <c r="J8" s="172"/>
      <c r="K8" s="172"/>
      <c r="L8" s="173"/>
      <c r="M8" s="212" t="s">
        <v>58</v>
      </c>
      <c r="N8" s="213"/>
      <c r="O8" s="214"/>
      <c r="P8" s="70" t="s">
        <v>14</v>
      </c>
      <c r="Q8" s="71" t="s">
        <v>15</v>
      </c>
      <c r="R8" s="72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51"/>
      <c r="D9" s="154"/>
      <c r="E9" s="154"/>
      <c r="F9" s="156"/>
      <c r="G9" s="22"/>
      <c r="H9" s="10"/>
      <c r="I9" s="171" t="s">
        <v>59</v>
      </c>
      <c r="J9" s="172"/>
      <c r="K9" s="172"/>
      <c r="L9" s="173"/>
      <c r="M9" s="206" t="s">
        <v>69</v>
      </c>
      <c r="N9" s="207"/>
      <c r="O9" s="208"/>
      <c r="P9" s="73" t="s">
        <v>16</v>
      </c>
      <c r="Q9" s="74" t="s">
        <v>17</v>
      </c>
      <c r="R9" s="75">
        <f>POWER(R8,0.444)*POWER(R7,0.663)*88.83/10000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>
      <c r="A10" s="10"/>
      <c r="B10" s="10"/>
      <c r="C10" s="58" t="s">
        <v>19</v>
      </c>
      <c r="D10" s="159"/>
      <c r="E10" s="160"/>
      <c r="F10" s="121"/>
      <c r="G10" s="22"/>
      <c r="H10" s="10"/>
      <c r="I10" s="171" t="s">
        <v>60</v>
      </c>
      <c r="J10" s="172"/>
      <c r="K10" s="172"/>
      <c r="L10" s="173"/>
      <c r="M10" s="206" t="s">
        <v>70</v>
      </c>
      <c r="N10" s="207"/>
      <c r="O10" s="208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10"/>
      <c r="C11" s="59" t="s">
        <v>22</v>
      </c>
      <c r="D11" s="60"/>
      <c r="E11" s="61"/>
      <c r="F11" s="121"/>
      <c r="G11" s="22"/>
      <c r="H11" s="10"/>
      <c r="I11" s="171" t="s">
        <v>61</v>
      </c>
      <c r="J11" s="172"/>
      <c r="K11" s="172"/>
      <c r="L11" s="173"/>
      <c r="M11" s="206" t="s">
        <v>71</v>
      </c>
      <c r="N11" s="207"/>
      <c r="O11" s="208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 thickBot="1">
      <c r="A12" s="10"/>
      <c r="B12" s="10"/>
      <c r="C12" s="62" t="s">
        <v>24</v>
      </c>
      <c r="D12" s="169"/>
      <c r="E12" s="170"/>
      <c r="F12" s="121"/>
      <c r="G12" s="22"/>
      <c r="H12" s="10"/>
      <c r="I12" s="171" t="s">
        <v>62</v>
      </c>
      <c r="J12" s="172"/>
      <c r="K12" s="172"/>
      <c r="L12" s="173"/>
      <c r="M12" s="206" t="s">
        <v>77</v>
      </c>
      <c r="N12" s="207"/>
      <c r="O12" s="208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5.75" customHeight="1">
      <c r="A13" s="125"/>
      <c r="B13" s="125"/>
      <c r="C13" s="126"/>
      <c r="D13" s="127"/>
      <c r="E13" s="127"/>
      <c r="F13" s="121"/>
      <c r="G13" s="22"/>
      <c r="H13" s="10"/>
      <c r="I13" s="171" t="s">
        <v>63</v>
      </c>
      <c r="J13" s="172"/>
      <c r="K13" s="172"/>
      <c r="L13" s="173"/>
      <c r="M13" s="206" t="s">
        <v>72</v>
      </c>
      <c r="N13" s="207"/>
      <c r="O13" s="208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5.75" customHeight="1">
      <c r="A14" s="125"/>
      <c r="B14" s="125"/>
      <c r="C14" s="126"/>
      <c r="D14" s="127"/>
      <c r="E14" s="127"/>
      <c r="F14" s="121"/>
      <c r="G14" s="22"/>
      <c r="H14" s="10"/>
      <c r="I14" s="171" t="s">
        <v>64</v>
      </c>
      <c r="J14" s="172"/>
      <c r="K14" s="172"/>
      <c r="L14" s="173"/>
      <c r="M14" s="206" t="s">
        <v>73</v>
      </c>
      <c r="N14" s="207"/>
      <c r="O14" s="208"/>
      <c r="P14" s="10"/>
      <c r="Q14" s="10"/>
      <c r="R14" s="10"/>
      <c r="S14" s="14"/>
      <c r="T14" s="8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5.75" customHeight="1">
      <c r="A15" s="125"/>
      <c r="B15" s="125"/>
      <c r="C15" s="126"/>
      <c r="D15" s="127"/>
      <c r="E15" s="127"/>
      <c r="F15" s="121"/>
      <c r="G15" s="22"/>
      <c r="H15" s="10"/>
      <c r="I15" s="171" t="s">
        <v>65</v>
      </c>
      <c r="J15" s="172"/>
      <c r="K15" s="172"/>
      <c r="L15" s="173"/>
      <c r="M15" s="206" t="s">
        <v>74</v>
      </c>
      <c r="N15" s="207"/>
      <c r="O15" s="208"/>
      <c r="P15" s="10"/>
      <c r="Q15" s="10"/>
      <c r="R15" s="10"/>
      <c r="S15" s="14"/>
      <c r="T15" s="8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5.75" customHeight="1">
      <c r="A16" s="125"/>
      <c r="B16" s="125"/>
      <c r="C16" s="126"/>
      <c r="D16" s="127"/>
      <c r="E16" s="127"/>
      <c r="F16" s="121"/>
      <c r="G16" s="22"/>
      <c r="H16" s="10"/>
      <c r="I16" s="171" t="s">
        <v>66</v>
      </c>
      <c r="J16" s="172"/>
      <c r="K16" s="172"/>
      <c r="L16" s="173"/>
      <c r="M16" s="206" t="s">
        <v>75</v>
      </c>
      <c r="N16" s="207"/>
      <c r="O16" s="208"/>
      <c r="P16" s="10"/>
      <c r="Q16" s="10"/>
      <c r="R16" s="10"/>
      <c r="S16" s="14"/>
      <c r="T16" s="8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.75" customHeight="1" thickBot="1">
      <c r="A17" s="125"/>
      <c r="B17" s="125"/>
      <c r="C17" s="126"/>
      <c r="D17" s="127"/>
      <c r="E17" s="127"/>
      <c r="F17" s="121"/>
      <c r="G17" s="22"/>
      <c r="H17" s="10"/>
      <c r="I17" s="203" t="s">
        <v>67</v>
      </c>
      <c r="J17" s="204"/>
      <c r="K17" s="204"/>
      <c r="L17" s="205"/>
      <c r="M17" s="209" t="s">
        <v>76</v>
      </c>
      <c r="N17" s="210"/>
      <c r="O17" s="211"/>
      <c r="P17" s="10"/>
      <c r="Q17" s="10"/>
      <c r="R17" s="10"/>
      <c r="S17" s="14"/>
      <c r="T17" s="8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1.25" customHeight="1" thickBot="1">
      <c r="A18" s="125"/>
      <c r="B18" s="125"/>
      <c r="C18" s="126"/>
      <c r="D18" s="127"/>
      <c r="E18" s="127"/>
      <c r="F18" s="121"/>
      <c r="G18" s="22"/>
      <c r="H18" s="10"/>
      <c r="I18" s="10"/>
      <c r="J18" s="10"/>
      <c r="K18" s="10"/>
      <c r="L18" s="10"/>
      <c r="M18" s="10"/>
      <c r="N18" s="22" t="s">
        <v>18</v>
      </c>
      <c r="O18" s="10"/>
      <c r="P18" s="10"/>
      <c r="Q18" s="10"/>
      <c r="R18" s="10"/>
      <c r="S18" s="14"/>
      <c r="T18" s="8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22" ht="15.75" customHeight="1">
      <c r="A19" s="125"/>
      <c r="B19" s="128"/>
      <c r="C19" s="126"/>
      <c r="D19" s="127"/>
      <c r="E19" s="127"/>
      <c r="F19" s="122"/>
      <c r="G19" s="146" t="s">
        <v>20</v>
      </c>
      <c r="H19" s="147"/>
      <c r="I19" s="142">
        <v>1</v>
      </c>
      <c r="J19" s="134"/>
      <c r="K19" s="133">
        <f>I19+1</f>
        <v>2</v>
      </c>
      <c r="L19" s="134"/>
      <c r="M19" s="76" t="s">
        <v>33</v>
      </c>
      <c r="N19" s="133">
        <f>K19+1</f>
        <v>3</v>
      </c>
      <c r="O19" s="134"/>
      <c r="P19" s="133">
        <f>N19+1</f>
        <v>4</v>
      </c>
      <c r="Q19" s="134"/>
      <c r="R19" s="77" t="s">
        <v>21</v>
      </c>
      <c r="S19" s="10"/>
      <c r="T19" s="23"/>
      <c r="U19" s="24"/>
      <c r="V19" s="25"/>
    </row>
    <row r="20" spans="1:19" ht="15.75" customHeight="1">
      <c r="A20" s="125"/>
      <c r="B20" s="128"/>
      <c r="C20" s="126"/>
      <c r="D20" s="127"/>
      <c r="E20" s="127"/>
      <c r="F20" s="123"/>
      <c r="G20" s="148" t="s">
        <v>23</v>
      </c>
      <c r="H20" s="149"/>
      <c r="I20" s="78">
        <v>43831</v>
      </c>
      <c r="J20" s="79">
        <f>I20+14</f>
        <v>43845</v>
      </c>
      <c r="K20" s="79">
        <f>J20+14</f>
        <v>43859</v>
      </c>
      <c r="L20" s="79">
        <f>K20+14</f>
        <v>43873</v>
      </c>
      <c r="M20" s="79"/>
      <c r="N20" s="79">
        <f>L20+14</f>
        <v>43887</v>
      </c>
      <c r="O20" s="79">
        <f>N20+14</f>
        <v>43901</v>
      </c>
      <c r="P20" s="79">
        <f>O20+14</f>
        <v>43915</v>
      </c>
      <c r="Q20" s="79">
        <f>P20+14</f>
        <v>43929</v>
      </c>
      <c r="R20" s="80"/>
      <c r="S20" s="10"/>
    </row>
    <row r="21" spans="1:19" ht="15.75" customHeight="1">
      <c r="A21" s="125"/>
      <c r="B21" s="128"/>
      <c r="C21" s="126"/>
      <c r="D21" s="127"/>
      <c r="E21" s="127"/>
      <c r="F21" s="124"/>
      <c r="G21" s="148" t="s">
        <v>25</v>
      </c>
      <c r="H21" s="149"/>
      <c r="I21" s="81">
        <v>1</v>
      </c>
      <c r="J21" s="82">
        <v>1</v>
      </c>
      <c r="K21" s="82">
        <v>1</v>
      </c>
      <c r="L21" s="82">
        <v>1</v>
      </c>
      <c r="M21" s="135"/>
      <c r="N21" s="82">
        <v>1</v>
      </c>
      <c r="O21" s="82">
        <v>1</v>
      </c>
      <c r="P21" s="82">
        <v>1</v>
      </c>
      <c r="Q21" s="82">
        <v>1</v>
      </c>
      <c r="R21" s="161"/>
      <c r="S21" s="10"/>
    </row>
    <row r="22" spans="1:19" ht="15.75" customHeight="1">
      <c r="A22" s="125"/>
      <c r="B22" s="128"/>
      <c r="C22" s="129"/>
      <c r="D22" s="130"/>
      <c r="E22" s="130"/>
      <c r="F22" s="124"/>
      <c r="G22" s="148" t="s">
        <v>26</v>
      </c>
      <c r="H22" s="149"/>
      <c r="I22" s="83"/>
      <c r="J22" s="83"/>
      <c r="K22" s="83"/>
      <c r="L22" s="83"/>
      <c r="M22" s="136"/>
      <c r="N22" s="83"/>
      <c r="O22" s="83"/>
      <c r="P22" s="83"/>
      <c r="Q22" s="83"/>
      <c r="R22" s="162"/>
      <c r="S22" s="10"/>
    </row>
    <row r="23" spans="1:19" ht="15.75" customHeight="1" thickBot="1">
      <c r="A23" s="125"/>
      <c r="B23" s="125"/>
      <c r="C23" s="125"/>
      <c r="D23" s="131"/>
      <c r="E23" s="132"/>
      <c r="F23" s="124"/>
      <c r="G23" s="164" t="s">
        <v>27</v>
      </c>
      <c r="H23" s="149"/>
      <c r="I23" s="84"/>
      <c r="J23" s="85"/>
      <c r="K23" s="85"/>
      <c r="L23" s="85"/>
      <c r="M23" s="136"/>
      <c r="N23" s="85"/>
      <c r="O23" s="85"/>
      <c r="P23" s="85"/>
      <c r="Q23" s="85"/>
      <c r="R23" s="162"/>
      <c r="S23" s="10"/>
    </row>
    <row r="24" spans="1:19" ht="19.5" customHeight="1" thickBot="1">
      <c r="A24" s="10"/>
      <c r="B24" s="10"/>
      <c r="C24" s="86" t="s">
        <v>28</v>
      </c>
      <c r="D24" s="165" t="s">
        <v>29</v>
      </c>
      <c r="E24" s="165"/>
      <c r="F24" s="166"/>
      <c r="G24" s="167" t="s">
        <v>30</v>
      </c>
      <c r="H24" s="168"/>
      <c r="I24" s="27" t="s">
        <v>38</v>
      </c>
      <c r="J24" s="27" t="s">
        <v>38</v>
      </c>
      <c r="K24" s="27"/>
      <c r="L24" s="27"/>
      <c r="M24" s="137"/>
      <c r="N24" s="27"/>
      <c r="O24" s="27"/>
      <c r="P24" s="27"/>
      <c r="Q24" s="27"/>
      <c r="R24" s="163"/>
      <c r="S24" s="10"/>
    </row>
    <row r="25" spans="1:38" ht="21.75" customHeight="1">
      <c r="A25" s="10"/>
      <c r="B25" s="100" t="s">
        <v>31</v>
      </c>
      <c r="C25" s="41" t="s">
        <v>53</v>
      </c>
      <c r="D25" s="42" t="s">
        <v>54</v>
      </c>
      <c r="E25" s="43"/>
      <c r="F25" s="42"/>
      <c r="G25" s="47"/>
      <c r="H25" s="49"/>
      <c r="I25" s="28" t="str">
        <f>TEXT(I24,I24)</f>
        <v>+</v>
      </c>
      <c r="J25" s="28" t="str">
        <f>TEXT(J24,J24)</f>
        <v>+</v>
      </c>
      <c r="K25" s="28">
        <f>TEXT(K24,K24)</f>
      </c>
      <c r="L25" s="103">
        <f>TEXT(L24,L24)</f>
      </c>
      <c r="M25" s="54"/>
      <c r="N25" s="100">
        <f>TEXT(N24,N24)</f>
      </c>
      <c r="O25" s="108">
        <f>TEXT(O24,O24)</f>
      </c>
      <c r="P25" s="108">
        <f>TEXT(P24,P24)</f>
      </c>
      <c r="Q25" s="103">
        <f>TEXT(Q24,Q24)</f>
      </c>
      <c r="R25" s="44"/>
      <c r="S25" s="45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I25" s="24"/>
      <c r="AJ25" s="24"/>
      <c r="AK25" s="24"/>
      <c r="AL25" s="24"/>
    </row>
    <row r="26" spans="1:38" ht="21.75" customHeight="1">
      <c r="A26" s="10"/>
      <c r="B26" s="87"/>
      <c r="C26" s="46"/>
      <c r="D26" s="47"/>
      <c r="E26" s="48"/>
      <c r="F26" s="47"/>
      <c r="G26" s="47"/>
      <c r="H26" s="49"/>
      <c r="I26" s="28"/>
      <c r="J26" s="28"/>
      <c r="K26" s="28"/>
      <c r="L26" s="104"/>
      <c r="M26" s="54"/>
      <c r="N26" s="109"/>
      <c r="O26" s="28"/>
      <c r="P26" s="28"/>
      <c r="Q26" s="104"/>
      <c r="R26" s="44"/>
      <c r="S26" s="45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I26" s="24"/>
      <c r="AJ26" s="24"/>
      <c r="AK26" s="24"/>
      <c r="AL26" s="24"/>
    </row>
    <row r="27" spans="1:38" ht="39" customHeight="1">
      <c r="A27" s="10"/>
      <c r="B27" s="87" t="s">
        <v>41</v>
      </c>
      <c r="C27" s="88" t="s">
        <v>39</v>
      </c>
      <c r="D27" s="37" t="s">
        <v>40</v>
      </c>
      <c r="E27" s="89">
        <f>ROUND(M5,-1)</f>
        <v>0</v>
      </c>
      <c r="F27" s="143" t="s">
        <v>78</v>
      </c>
      <c r="G27" s="144"/>
      <c r="H27" s="145"/>
      <c r="I27" s="28" t="str">
        <f>TEXT(I24,I24)</f>
        <v>+</v>
      </c>
      <c r="J27" s="28" t="str">
        <f>TEXT(J24,J24)</f>
        <v>+</v>
      </c>
      <c r="K27" s="28">
        <f>TEXT(K24,K24)</f>
      </c>
      <c r="L27" s="105">
        <f>TEXT(L24,L24)</f>
      </c>
      <c r="M27" s="54"/>
      <c r="N27" s="109">
        <f>TEXT(N24,N24)</f>
      </c>
      <c r="O27" s="28">
        <f>TEXT(O24,O24)</f>
      </c>
      <c r="P27" s="28">
        <f>TEXT(P24,P24)</f>
      </c>
      <c r="Q27" s="105">
        <f>TEXT(Q24,Q24)</f>
      </c>
      <c r="R27" s="56"/>
      <c r="S27" s="4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I27" s="24"/>
      <c r="AJ27" s="24"/>
      <c r="AK27" s="24"/>
      <c r="AL27" s="24"/>
    </row>
    <row r="28" spans="1:38" ht="21" customHeight="1">
      <c r="A28" s="10"/>
      <c r="B28" s="87"/>
      <c r="C28" s="90"/>
      <c r="D28" s="50"/>
      <c r="E28" s="89"/>
      <c r="F28" s="51"/>
      <c r="G28" s="52"/>
      <c r="H28" s="53"/>
      <c r="I28" s="28"/>
      <c r="J28" s="28"/>
      <c r="K28" s="28"/>
      <c r="L28" s="104"/>
      <c r="M28" s="54"/>
      <c r="N28" s="109"/>
      <c r="O28" s="28"/>
      <c r="P28" s="28"/>
      <c r="Q28" s="104"/>
      <c r="R28" s="56"/>
      <c r="S28" s="45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I28" s="24"/>
      <c r="AJ28" s="24"/>
      <c r="AK28" s="24"/>
      <c r="AL28" s="24"/>
    </row>
    <row r="29" spans="1:38" ht="21.75" customHeight="1">
      <c r="A29" s="10"/>
      <c r="B29" s="87"/>
      <c r="C29" s="91"/>
      <c r="D29" s="92"/>
      <c r="E29" s="93"/>
      <c r="F29" s="92"/>
      <c r="G29" s="94"/>
      <c r="H29" s="95"/>
      <c r="I29" s="30"/>
      <c r="J29" s="30"/>
      <c r="K29" s="30"/>
      <c r="L29" s="105"/>
      <c r="M29" s="54"/>
      <c r="N29" s="87"/>
      <c r="O29" s="110"/>
      <c r="P29" s="110"/>
      <c r="Q29" s="105"/>
      <c r="R29" s="29"/>
      <c r="S29" s="4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I29" s="24"/>
      <c r="AJ29" s="24"/>
      <c r="AK29" s="24"/>
      <c r="AL29" s="24"/>
    </row>
    <row r="30" spans="1:38" ht="21.75" customHeight="1">
      <c r="A30" s="10"/>
      <c r="B30" s="87"/>
      <c r="C30" s="91"/>
      <c r="D30" s="96" t="s">
        <v>56</v>
      </c>
      <c r="E30" s="89"/>
      <c r="F30" s="92" t="s">
        <v>34</v>
      </c>
      <c r="G30" s="94"/>
      <c r="H30" s="95"/>
      <c r="I30" s="28" t="str">
        <f>TEXT(I24,I24)</f>
        <v>+</v>
      </c>
      <c r="J30" s="28"/>
      <c r="K30" s="28">
        <f>TEXT(K24,K24)</f>
      </c>
      <c r="L30" s="105"/>
      <c r="M30" s="54"/>
      <c r="N30" s="109">
        <f>TEXT(N24,N24)</f>
      </c>
      <c r="O30" s="28"/>
      <c r="P30" s="28">
        <f>TEXT(P24,P24)</f>
      </c>
      <c r="Q30" s="105"/>
      <c r="R30" s="29"/>
      <c r="S30" s="4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I30" s="24"/>
      <c r="AJ30" s="24"/>
      <c r="AK30" s="24"/>
      <c r="AL30" s="24"/>
    </row>
    <row r="31" spans="1:38" ht="21.75" customHeight="1">
      <c r="A31" s="10"/>
      <c r="B31" s="87"/>
      <c r="C31" s="97"/>
      <c r="D31" s="98"/>
      <c r="E31" s="99"/>
      <c r="F31" s="92"/>
      <c r="G31" s="94"/>
      <c r="H31" s="95"/>
      <c r="I31" s="31"/>
      <c r="J31" s="31"/>
      <c r="K31" s="31"/>
      <c r="L31" s="106"/>
      <c r="M31" s="54"/>
      <c r="N31" s="111"/>
      <c r="O31" s="112"/>
      <c r="P31" s="112"/>
      <c r="Q31" s="106"/>
      <c r="R31" s="29"/>
      <c r="S31" s="44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I31" s="24"/>
      <c r="AJ31" s="24"/>
      <c r="AK31" s="24"/>
      <c r="AL31" s="24"/>
    </row>
    <row r="32" spans="1:38" ht="21.75" customHeight="1" thickBot="1">
      <c r="A32" s="10"/>
      <c r="B32" s="138" t="s">
        <v>32</v>
      </c>
      <c r="C32" s="139"/>
      <c r="D32" s="140"/>
      <c r="E32" s="140"/>
      <c r="F32" s="140"/>
      <c r="G32" s="140"/>
      <c r="H32" s="141"/>
      <c r="I32" s="101" t="s">
        <v>36</v>
      </c>
      <c r="J32" s="102" t="s">
        <v>35</v>
      </c>
      <c r="K32" s="102" t="s">
        <v>36</v>
      </c>
      <c r="L32" s="107" t="s">
        <v>35</v>
      </c>
      <c r="M32" s="54"/>
      <c r="N32" s="101" t="s">
        <v>36</v>
      </c>
      <c r="O32" s="102" t="s">
        <v>35</v>
      </c>
      <c r="P32" s="102" t="s">
        <v>36</v>
      </c>
      <c r="Q32" s="107" t="s">
        <v>35</v>
      </c>
      <c r="R32" s="29"/>
      <c r="S32" s="45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24"/>
      <c r="AJ32" s="24"/>
      <c r="AK32" s="24"/>
      <c r="AL32" s="24"/>
    </row>
    <row r="33" spans="1:38" ht="19.5" customHeight="1">
      <c r="A33" s="10"/>
      <c r="B33" s="45"/>
      <c r="C33" s="45"/>
      <c r="D33" s="32"/>
      <c r="E33" s="33"/>
      <c r="F33" s="45"/>
      <c r="G33" s="34"/>
      <c r="H33" s="32"/>
      <c r="I33" s="54"/>
      <c r="J33" s="54"/>
      <c r="K33" s="54"/>
      <c r="L33" s="45"/>
      <c r="M33" s="55"/>
      <c r="N33" s="45"/>
      <c r="O33" s="54"/>
      <c r="P33" s="54"/>
      <c r="Q33" s="54"/>
      <c r="R33" s="29"/>
      <c r="S33" s="45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24"/>
      <c r="AJ33" s="24"/>
      <c r="AK33" s="24"/>
      <c r="AL33" s="24"/>
    </row>
    <row r="34" ht="17.25" customHeight="1" hidden="1">
      <c r="C34" s="24"/>
    </row>
    <row r="35" spans="9:17" ht="13.5" hidden="1">
      <c r="I35" s="24"/>
      <c r="J35" s="24"/>
      <c r="K35" s="24"/>
      <c r="L35" s="24"/>
      <c r="M35" s="24"/>
      <c r="N35" s="24"/>
      <c r="O35" s="24"/>
      <c r="P35" s="24"/>
      <c r="Q35" s="24"/>
    </row>
    <row r="36" spans="9:17" ht="13.5" hidden="1">
      <c r="I36" s="24"/>
      <c r="J36" s="24"/>
      <c r="K36" s="24"/>
      <c r="L36" s="24"/>
      <c r="M36" s="24"/>
      <c r="N36" s="24"/>
      <c r="O36" s="24"/>
      <c r="P36" s="24"/>
      <c r="Q36" s="24"/>
    </row>
    <row r="37" spans="9:17" ht="13.5" hidden="1">
      <c r="I37" s="24"/>
      <c r="J37" s="24"/>
      <c r="K37" s="24"/>
      <c r="L37" s="24"/>
      <c r="M37" s="24"/>
      <c r="N37" s="24"/>
      <c r="O37" s="24"/>
      <c r="P37" s="24"/>
      <c r="Q37" s="24"/>
    </row>
    <row r="38" spans="9:17" ht="13.5" hidden="1">
      <c r="I38" s="24"/>
      <c r="J38" s="24"/>
      <c r="K38" s="24"/>
      <c r="L38" s="24"/>
      <c r="M38" s="24"/>
      <c r="N38" s="24"/>
      <c r="O38" s="24"/>
      <c r="P38" s="24"/>
      <c r="Q38" s="24"/>
    </row>
    <row r="39" spans="9:17" ht="13.5" hidden="1">
      <c r="I39" s="24"/>
      <c r="J39" s="24"/>
      <c r="K39" s="24"/>
      <c r="L39" s="24"/>
      <c r="M39" s="24"/>
      <c r="N39" s="24"/>
      <c r="O39" s="24"/>
      <c r="P39" s="24"/>
      <c r="Q39" s="24"/>
    </row>
    <row r="40" spans="9:17" ht="13.5" hidden="1">
      <c r="I40" s="24"/>
      <c r="J40" s="24"/>
      <c r="K40" s="24"/>
      <c r="L40" s="24"/>
      <c r="M40" s="24"/>
      <c r="N40" s="24"/>
      <c r="O40" s="24"/>
      <c r="P40" s="24"/>
      <c r="Q40" s="24"/>
    </row>
    <row r="41" spans="9:17" ht="13.5" hidden="1">
      <c r="I41" s="24"/>
      <c r="J41" s="24"/>
      <c r="K41" s="24"/>
      <c r="L41" s="24"/>
      <c r="M41" s="24"/>
      <c r="N41" s="24"/>
      <c r="O41" s="24"/>
      <c r="P41" s="24"/>
      <c r="Q41" s="24"/>
    </row>
    <row r="42" spans="9:17" ht="13.5" hidden="1">
      <c r="I42" s="24"/>
      <c r="J42" s="24"/>
      <c r="K42" s="24"/>
      <c r="L42" s="24"/>
      <c r="M42" s="24"/>
      <c r="N42" s="24"/>
      <c r="O42" s="24"/>
      <c r="P42" s="24"/>
      <c r="Q42" s="24"/>
    </row>
    <row r="43" ht="16.5" customHeight="1" hidden="1"/>
    <row r="44" ht="15.75" customHeight="1" hidden="1">
      <c r="C44" s="24"/>
    </row>
    <row r="45" ht="13.5" hidden="1"/>
    <row r="46" ht="13.5" hidden="1"/>
    <row r="47" ht="13.5" hidden="1"/>
  </sheetData>
  <sheetProtection sheet="1"/>
  <mergeCells count="58">
    <mergeCell ref="M15:O15"/>
    <mergeCell ref="M16:O16"/>
    <mergeCell ref="M17:O17"/>
    <mergeCell ref="M8:O8"/>
    <mergeCell ref="I10:L10"/>
    <mergeCell ref="I11:L11"/>
    <mergeCell ref="I12:L12"/>
    <mergeCell ref="I17:L17"/>
    <mergeCell ref="M9:O9"/>
    <mergeCell ref="M10:O10"/>
    <mergeCell ref="M11:O11"/>
    <mergeCell ref="M12:O12"/>
    <mergeCell ref="M13:O13"/>
    <mergeCell ref="M14:O14"/>
    <mergeCell ref="C4:C5"/>
    <mergeCell ref="G4:H4"/>
    <mergeCell ref="G5:H5"/>
    <mergeCell ref="C6:C7"/>
    <mergeCell ref="D7:F7"/>
    <mergeCell ref="G7:H7"/>
    <mergeCell ref="D4:F4"/>
    <mergeCell ref="M3:O3"/>
    <mergeCell ref="D6:F6"/>
    <mergeCell ref="G6:H6"/>
    <mergeCell ref="D5:F5"/>
    <mergeCell ref="P3:R3"/>
    <mergeCell ref="Q5:R5"/>
    <mergeCell ref="Q6:R6"/>
    <mergeCell ref="D12:E12"/>
    <mergeCell ref="I13:L13"/>
    <mergeCell ref="I14:L14"/>
    <mergeCell ref="I15:L15"/>
    <mergeCell ref="I16:L16"/>
    <mergeCell ref="D3:F3"/>
    <mergeCell ref="G3:H3"/>
    <mergeCell ref="I3:L3"/>
    <mergeCell ref="I8:L8"/>
    <mergeCell ref="I9:L9"/>
    <mergeCell ref="C8:C9"/>
    <mergeCell ref="D8:E9"/>
    <mergeCell ref="F8:F9"/>
    <mergeCell ref="G8:H8"/>
    <mergeCell ref="D10:E10"/>
    <mergeCell ref="R21:R24"/>
    <mergeCell ref="G22:H22"/>
    <mergeCell ref="G23:H23"/>
    <mergeCell ref="D24:F24"/>
    <mergeCell ref="G24:H24"/>
    <mergeCell ref="P19:Q19"/>
    <mergeCell ref="M21:M24"/>
    <mergeCell ref="B32:H32"/>
    <mergeCell ref="I19:J19"/>
    <mergeCell ref="K19:L19"/>
    <mergeCell ref="N19:O19"/>
    <mergeCell ref="F27:H27"/>
    <mergeCell ref="G19:H19"/>
    <mergeCell ref="G20:H20"/>
    <mergeCell ref="G21:H21"/>
  </mergeCells>
  <conditionalFormatting sqref="N33:Q33 I33:L33">
    <cfRule type="cellIs" priority="3" dxfId="2" operator="equal" stopIfTrue="1">
      <formula>"実施"</formula>
    </cfRule>
  </conditionalFormatting>
  <conditionalFormatting sqref="N25:Q31 I25:L31">
    <cfRule type="cellIs" priority="5" dxfId="0" operator="equal" stopIfTrue="1">
      <formula>"+"</formula>
    </cfRule>
  </conditionalFormatting>
  <dataValidations count="8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0">
      <formula1>"adjuvant,palliative,neoadjuvant"</formula1>
    </dataValidation>
    <dataValidation type="list" allowBlank="1" showInputMessage="1" showErrorMessage="1" sqref="D12">
      <formula1>"1st,2nd,3rd,4th,5th"</formula1>
    </dataValidation>
    <dataValidation type="list" allowBlank="1" showInputMessage="1" showErrorMessage="1" sqref="D11:E11">
      <formula1>"肝,肺,腹膜,局所リンパ節,遠隔リンパ節,その他"</formula1>
    </dataValidation>
    <dataValidation type="list" allowBlank="1" showInputMessage="1" showErrorMessage="1" sqref="I21:L21 N21:Q21">
      <formula1>"100%,80%,60%, ,"</formula1>
    </dataValidation>
    <dataValidation type="list" allowBlank="1" showInputMessage="1" showErrorMessage="1" sqref="R21 M21">
      <formula1>"CR,PR,SD,PD,NE"</formula1>
    </dataValidation>
    <dataValidation type="list" allowBlank="1" showInputMessage="1" showErrorMessage="1" sqref="N24:Q24 I24:L24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2017-08-21T06:44:34Z</cp:lastPrinted>
  <dcterms:created xsi:type="dcterms:W3CDTF">2009-01-12T12:15:40Z</dcterms:created>
  <dcterms:modified xsi:type="dcterms:W3CDTF">2020-10-13T01:40:37Z</dcterms:modified>
  <cp:category/>
  <cp:version/>
  <cp:contentType/>
  <cp:contentStatus/>
</cp:coreProperties>
</file>