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8415" tabRatio="823" activeTab="0"/>
  </bookViews>
  <sheets>
    <sheet name="ﾍﾞﾙｹｲﾄﾞ皮下注療法(５週毎)" sheetId="1" r:id="rId1"/>
  </sheets>
  <definedNames>
    <definedName name="_xlnm.Print_Area" localSheetId="0">'ﾍﾞﾙｹｲﾄﾞ皮下注療法(５週毎)'!$A$1:$S$33</definedName>
    <definedName name="Z_5AF54F3A_B2B8_471F_9DC3_488F93E85E4A_.wvu.Cols" localSheetId="0" hidden="1">'ﾍﾞﾙｹｲﾄﾞ皮下注療法(５週毎)'!$T:$IV</definedName>
    <definedName name="Z_5AF54F3A_B2B8_471F_9DC3_488F93E85E4A_.wvu.FilterData" localSheetId="0" hidden="1">'ﾍﾞﾙｹｲﾄﾞ皮下注療法(５週毎)'!$M$4:$O$8</definedName>
    <definedName name="Z_5AF54F3A_B2B8_471F_9DC3_488F93E85E4A_.wvu.PrintArea" localSheetId="0" hidden="1">'ﾍﾞﾙｹｲﾄﾞ皮下注療法(５週毎)'!$A$1:$S$33</definedName>
    <definedName name="Z_5AF54F3A_B2B8_471F_9DC3_488F93E85E4A_.wvu.Rows" localSheetId="0" hidden="1">'ﾍﾞﾙｹｲﾄﾞ皮下注療法(５週毎)'!#REF!,'ﾍﾞﾙｹｲﾄﾞ皮下注療法(５週毎)'!#REF!</definedName>
    <definedName name="Z_6FE1FD3C_2396_4D4A_9A08_E4DD022E692A_.wvu.Cols" localSheetId="0" hidden="1">'ﾍﾞﾙｹｲﾄﾞ皮下注療法(５週毎)'!$T:$IV</definedName>
    <definedName name="Z_6FE1FD3C_2396_4D4A_9A08_E4DD022E692A_.wvu.FilterData" localSheetId="0" hidden="1">'ﾍﾞﾙｹｲﾄﾞ皮下注療法(５週毎)'!$M$4:$O$8</definedName>
    <definedName name="Z_6FE1FD3C_2396_4D4A_9A08_E4DD022E692A_.wvu.PrintArea" localSheetId="0" hidden="1">'ﾍﾞﾙｹｲﾄﾞ皮下注療法(５週毎)'!$A:$S</definedName>
    <definedName name="Z_6FE1FD3C_2396_4D4A_9A08_E4DD022E692A_.wvu.Rows" localSheetId="0" hidden="1">'ﾍﾞﾙｹｲﾄﾞ皮下注療法(５週毎)'!#REF!,'ﾍﾞﾙｹｲﾄﾞ皮下注療法(５週毎)'!#REF!</definedName>
  </definedNames>
  <calcPr fullCalcOnLoad="1"/>
</workbook>
</file>

<file path=xl/sharedStrings.xml><?xml version="1.0" encoding="utf-8"?>
<sst xmlns="http://schemas.openxmlformats.org/spreadsheetml/2006/main" count="70" uniqueCount="63">
  <si>
    <t>患者情報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</si>
  <si>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</si>
  <si>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</si>
  <si>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</si>
  <si>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</si>
  <si>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</si>
  <si>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</si>
  <si>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</si>
  <si>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</si>
  <si>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</si>
  <si>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</si>
  <si>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</si>
  <si>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</si>
  <si>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</si>
  <si>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</si>
  <si>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</si>
  <si>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</si>
  <si>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</si>
  <si>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</si>
  <si>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</si>
  <si>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</si>
  <si>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</si>
  <si>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</si>
  <si>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</si>
  <si>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</si>
  <si>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</si>
  <si>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</si>
  <si>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cm</t>
  </si>
  <si>
    <t>kg</t>
  </si>
  <si>
    <t>+</t>
  </si>
  <si>
    <t>1段階減量</t>
  </si>
  <si>
    <t>2段階減量</t>
  </si>
  <si>
    <t>1.0mg/m2</t>
  </si>
  <si>
    <t>0.7mg/m2</t>
  </si>
  <si>
    <t>ﾍﾞﾙｹｲﾄﾞ</t>
  </si>
  <si>
    <t>mL</t>
  </si>
  <si>
    <t>mg ＋ 生食</t>
  </si>
  <si>
    <t>1,8,15,22</t>
  </si>
  <si>
    <r>
      <t>　</t>
    </r>
    <r>
      <rPr>
        <sz val="11"/>
        <color indexed="8"/>
        <rFont val="ＭＳ ゴシック"/>
        <family val="3"/>
      </rPr>
      <t>(1Vを生食1.2mLに溶解:2.5mg/mL)</t>
    </r>
  </si>
  <si>
    <t xml:space="preserve">          (皮下注射)</t>
  </si>
  <si>
    <t>mL</t>
  </si>
  <si>
    <t>全量</t>
  </si>
  <si>
    <r>
      <t>S</t>
    </r>
    <r>
      <rPr>
        <sz val="11"/>
        <color indexed="8"/>
        <rFont val="ＭＳ ゴシック"/>
        <family val="3"/>
      </rPr>
      <t>C</t>
    </r>
  </si>
  <si>
    <t>BOR</t>
  </si>
  <si>
    <t>DEX</t>
  </si>
  <si>
    <t>20～40mg/body</t>
  </si>
  <si>
    <t>po</t>
  </si>
  <si>
    <t>day1</t>
  </si>
  <si>
    <t>day2</t>
  </si>
  <si>
    <t>day8</t>
  </si>
  <si>
    <t>day9</t>
  </si>
  <si>
    <t>day15</t>
  </si>
  <si>
    <t>day16</t>
  </si>
  <si>
    <t>day22</t>
  </si>
  <si>
    <t>day23</t>
  </si>
  <si>
    <t>1,2,8,9,15,16,22,23</t>
  </si>
  <si>
    <t>ﾚﾅﾃﾞｯｸｽ　</t>
  </si>
  <si>
    <t>mg/日</t>
  </si>
  <si>
    <t>①</t>
  </si>
  <si>
    <t>②</t>
  </si>
  <si>
    <t>1日1回　内服</t>
  </si>
  <si>
    <r>
      <t>ﾌﾟﾛﾄｺｰﾙ1-24:Weekly BD</t>
    </r>
    <r>
      <rPr>
        <b/>
        <sz val="18"/>
        <color indexed="10"/>
        <rFont val="ＭＳ ゴシック"/>
        <family val="3"/>
      </rPr>
      <t>皮下注</t>
    </r>
    <r>
      <rPr>
        <b/>
        <sz val="18"/>
        <color indexed="8"/>
        <rFont val="ＭＳ ゴシック"/>
        <family val="3"/>
      </rPr>
      <t>療法(５週毎)患者限定</t>
    </r>
  </si>
  <si>
    <r>
      <t>注射薬･指示処方箋(内科･多発性骨髄腫化学療法)</t>
    </r>
    <r>
      <rPr>
        <b/>
        <sz val="20"/>
        <color indexed="8"/>
        <rFont val="ＭＳ ゴシック"/>
        <family val="3"/>
      </rPr>
      <t>　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</si>
</sst>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0_);[Red]\(0.00\)"/>
    <numFmt numFmtId="187" formatCode="0.0_);[Red]\(0.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 style="thick"/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5" fillId="0" borderId="10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5" fillId="0" borderId="16" xfId="61" applyFont="1" applyFill="1" applyBorder="1" applyAlignment="1">
      <alignment horizontal="center"/>
      <protection/>
    </xf>
    <xf numFmtId="178" fontId="20" fillId="0" borderId="17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>
      <alignment vertical="center" shrinkToFit="1"/>
    </xf>
    <xf numFmtId="9" fontId="26" fillId="34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176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 shrinkToFit="1"/>
      <protection/>
    </xf>
    <xf numFmtId="0" fontId="10" fillId="0" borderId="26" xfId="0" applyFont="1" applyFill="1" applyBorder="1" applyAlignment="1" applyProtection="1">
      <alignment vertical="center"/>
      <protection/>
    </xf>
    <xf numFmtId="176" fontId="30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6" xfId="0" applyFont="1" applyFill="1" applyBorder="1" applyAlignment="1" applyProtection="1">
      <alignment vertical="center"/>
      <protection locked="0"/>
    </xf>
    <xf numFmtId="0" fontId="30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76" fontId="0" fillId="0" borderId="35" xfId="0" applyNumberFormat="1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176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9" fontId="29" fillId="0" borderId="33" xfId="0" applyNumberFormat="1" applyFont="1" applyFill="1" applyBorder="1" applyAlignment="1">
      <alignment horizontal="center" vertical="center"/>
    </xf>
    <xf numFmtId="9" fontId="29" fillId="0" borderId="34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177" fontId="26" fillId="0" borderId="38" xfId="0" applyNumberFormat="1" applyFont="1" applyFill="1" applyBorder="1" applyAlignment="1">
      <alignment horizontal="center" vertical="center"/>
    </xf>
    <xf numFmtId="177" fontId="26" fillId="0" borderId="3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vertical="center"/>
      <protection locked="0"/>
    </xf>
    <xf numFmtId="180" fontId="30" fillId="0" borderId="26" xfId="0" applyNumberFormat="1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4" fillId="0" borderId="10" xfId="61" applyFont="1" applyFill="1" applyBorder="1" applyAlignment="1">
      <alignment horizontal="left"/>
      <protection/>
    </xf>
    <xf numFmtId="0" fontId="14" fillId="0" borderId="16" xfId="61" applyFont="1" applyFill="1" applyBorder="1" applyAlignment="1">
      <alignment horizontal="left"/>
      <protection/>
    </xf>
    <xf numFmtId="177" fontId="5" fillId="33" borderId="0" xfId="0" applyNumberFormat="1" applyFont="1" applyFill="1" applyBorder="1" applyAlignment="1">
      <alignment vertical="center"/>
    </xf>
    <xf numFmtId="186" fontId="5" fillId="0" borderId="37" xfId="0" applyNumberFormat="1" applyFont="1" applyFill="1" applyBorder="1" applyAlignment="1">
      <alignment horizontal="right" vertical="center"/>
    </xf>
    <xf numFmtId="186" fontId="5" fillId="0" borderId="37" xfId="0" applyNumberFormat="1" applyFont="1" applyFill="1" applyBorder="1" applyAlignment="1">
      <alignment vertical="center"/>
    </xf>
    <xf numFmtId="186" fontId="5" fillId="0" borderId="41" xfId="0" applyNumberFormat="1" applyFont="1" applyFill="1" applyBorder="1" applyAlignment="1">
      <alignment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vertical="center"/>
    </xf>
    <xf numFmtId="49" fontId="0" fillId="0" borderId="10" xfId="0" applyNumberForma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186" fontId="5" fillId="0" borderId="26" xfId="0" applyNumberFormat="1" applyFont="1" applyBorder="1" applyAlignment="1">
      <alignment vertical="center"/>
    </xf>
    <xf numFmtId="186" fontId="0" fillId="0" borderId="35" xfId="0" applyNumberFormat="1" applyFill="1" applyBorder="1" applyAlignment="1" applyProtection="1">
      <alignment horizontal="right" vertical="center"/>
      <protection locked="0"/>
    </xf>
    <xf numFmtId="0" fontId="5" fillId="0" borderId="41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0" fontId="24" fillId="35" borderId="0" xfId="0" applyFont="1" applyFill="1" applyBorder="1" applyAlignment="1" applyProtection="1">
      <alignment horizontal="center"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25" fillId="35" borderId="0" xfId="0" applyNumberFormat="1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vertical="center"/>
      <protection/>
    </xf>
    <xf numFmtId="176" fontId="29" fillId="33" borderId="0" xfId="0" applyNumberFormat="1" applyFont="1" applyFill="1" applyBorder="1" applyAlignment="1" applyProtection="1">
      <alignment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1" fillId="34" borderId="4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29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5" fillId="0" borderId="34" xfId="0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10" fillId="0" borderId="39" xfId="0" applyFon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9" fontId="5" fillId="0" borderId="53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16" fillId="0" borderId="33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68" fillId="0" borderId="55" xfId="0" applyFont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0" fontId="18" fillId="0" borderId="31" xfId="0" applyFont="1" applyFill="1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34" borderId="45" xfId="0" applyFont="1" applyFill="1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176" fontId="25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27" fillId="34" borderId="1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4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10" fillId="34" borderId="68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9963150" y="5067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3" name="Line 13"/>
        <xdr:cNvSpPr>
          <a:spLocks/>
        </xdr:cNvSpPr>
      </xdr:nvSpPr>
      <xdr:spPr>
        <a:xfrm>
          <a:off x="9963150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9963150" y="5067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6" name="Line 19"/>
        <xdr:cNvSpPr>
          <a:spLocks/>
        </xdr:cNvSpPr>
      </xdr:nvSpPr>
      <xdr:spPr>
        <a:xfrm>
          <a:off x="9963150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9963150" y="5067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9" name="Line 25"/>
        <xdr:cNvSpPr>
          <a:spLocks/>
        </xdr:cNvSpPr>
      </xdr:nvSpPr>
      <xdr:spPr>
        <a:xfrm>
          <a:off x="9963150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9963150" y="5067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12" name="Line 31"/>
        <xdr:cNvSpPr>
          <a:spLocks/>
        </xdr:cNvSpPr>
      </xdr:nvSpPr>
      <xdr:spPr>
        <a:xfrm>
          <a:off x="9963150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9963150" y="5067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15" name="Line 37"/>
        <xdr:cNvSpPr>
          <a:spLocks/>
        </xdr:cNvSpPr>
      </xdr:nvSpPr>
      <xdr:spPr>
        <a:xfrm>
          <a:off x="9963150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161925</xdr:colOff>
      <xdr:row>22</xdr:row>
      <xdr:rowOff>114300</xdr:rowOff>
    </xdr:from>
    <xdr:to>
      <xdr:col>11</xdr:col>
      <xdr:colOff>342900</xdr:colOff>
      <xdr:row>29</xdr:row>
      <xdr:rowOff>142875</xdr:rowOff>
    </xdr:to>
    <xdr:pic>
      <xdr:nvPicPr>
        <xdr:cNvPr id="16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10150"/>
          <a:ext cx="59340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32" customWidth="1"/>
    <col min="2" max="2" width="2.8515625" style="32" customWidth="1"/>
    <col min="3" max="3" width="20.57421875" style="32" customWidth="1"/>
    <col min="4" max="4" width="9.57421875" style="32" customWidth="1"/>
    <col min="5" max="5" width="9.00390625" style="77" customWidth="1"/>
    <col min="6" max="6" width="10.00390625" style="32" customWidth="1"/>
    <col min="7" max="7" width="6.421875" style="78" customWidth="1"/>
    <col min="8" max="8" width="3.8515625" style="32" customWidth="1"/>
    <col min="9" max="9" width="8.57421875" style="32" customWidth="1"/>
    <col min="10" max="11" width="9.140625" style="32" customWidth="1"/>
    <col min="12" max="17" width="8.57421875" style="32" customWidth="1"/>
    <col min="18" max="18" width="7.421875" style="32" customWidth="1"/>
    <col min="19" max="19" width="1.8515625" style="32" customWidth="1"/>
    <col min="20" max="20" width="3.7109375" style="30" hidden="1" customWidth="1"/>
    <col min="21" max="21" width="3.8515625" style="31" hidden="1" customWidth="1"/>
    <col min="22" max="22" width="4.7109375" style="30" hidden="1" customWidth="1"/>
    <col min="23" max="24" width="3.421875" style="30" hidden="1" customWidth="1"/>
    <col min="25" max="25" width="5.28125" style="30" hidden="1" customWidth="1"/>
    <col min="26" max="26" width="3.8515625" style="30" hidden="1" customWidth="1"/>
    <col min="27" max="27" width="5.28125" style="30" hidden="1" customWidth="1"/>
    <col min="28" max="28" width="4.7109375" style="30" hidden="1" customWidth="1"/>
    <col min="29" max="33" width="5.28125" style="30" hidden="1" customWidth="1"/>
    <col min="34" max="34" width="4.28125" style="30" hidden="1" customWidth="1"/>
    <col min="35" max="16384" width="0" style="32" hidden="1" customWidth="1"/>
  </cols>
  <sheetData>
    <row r="1" spans="1:34" ht="24">
      <c r="A1" s="2" t="s">
        <v>62</v>
      </c>
      <c r="B1" s="1"/>
      <c r="C1" s="148"/>
      <c r="D1" s="3"/>
      <c r="E1" s="4"/>
      <c r="F1" s="5"/>
      <c r="G1" s="6"/>
      <c r="H1" s="5"/>
      <c r="I1" s="1"/>
      <c r="J1" s="7" t="s">
        <v>61</v>
      </c>
      <c r="K1" s="148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203"/>
      <c r="E3" s="204"/>
      <c r="F3" s="205"/>
      <c r="G3" s="133"/>
      <c r="H3" s="132"/>
      <c r="I3" s="206" t="s">
        <v>3</v>
      </c>
      <c r="J3" s="207"/>
      <c r="K3" s="207"/>
      <c r="L3" s="208"/>
      <c r="M3" s="209" t="s">
        <v>4</v>
      </c>
      <c r="N3" s="210"/>
      <c r="O3" s="211"/>
      <c r="P3" s="198" t="s">
        <v>0</v>
      </c>
      <c r="Q3" s="199"/>
      <c r="R3" s="200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6" t="s">
        <v>5</v>
      </c>
      <c r="D4" s="173"/>
      <c r="E4" s="174"/>
      <c r="F4" s="175"/>
      <c r="G4" s="133"/>
      <c r="H4" s="132"/>
      <c r="I4" s="84" t="s">
        <v>6</v>
      </c>
      <c r="J4" s="85" t="s">
        <v>25</v>
      </c>
      <c r="K4" s="85" t="s">
        <v>26</v>
      </c>
      <c r="L4" s="86"/>
      <c r="M4" s="179">
        <v>1</v>
      </c>
      <c r="N4" s="102" t="s">
        <v>30</v>
      </c>
      <c r="O4" s="103" t="s">
        <v>31</v>
      </c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67"/>
      <c r="D5" s="176"/>
      <c r="E5" s="177"/>
      <c r="F5" s="178"/>
      <c r="G5" s="133"/>
      <c r="H5" s="132"/>
      <c r="I5" s="127" t="s">
        <v>43</v>
      </c>
      <c r="J5" s="105">
        <v>1.3</v>
      </c>
      <c r="K5" s="120" t="s">
        <v>37</v>
      </c>
      <c r="L5" s="131" t="s">
        <v>42</v>
      </c>
      <c r="M5" s="180"/>
      <c r="N5" s="107" t="s">
        <v>32</v>
      </c>
      <c r="O5" s="108" t="s">
        <v>33</v>
      </c>
      <c r="P5" s="22" t="s">
        <v>7</v>
      </c>
      <c r="Q5" s="201"/>
      <c r="R5" s="20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66" t="s">
        <v>8</v>
      </c>
      <c r="D6" s="168"/>
      <c r="E6" s="169"/>
      <c r="F6" s="170"/>
      <c r="G6" s="133"/>
      <c r="H6" s="132"/>
      <c r="I6" s="79"/>
      <c r="J6" s="80"/>
      <c r="K6" s="80"/>
      <c r="L6" s="104"/>
      <c r="M6" s="117">
        <f>R9*J5</f>
        <v>0</v>
      </c>
      <c r="N6" s="118">
        <f>R9*1</f>
        <v>0</v>
      </c>
      <c r="O6" s="119">
        <f>R9*0.7</f>
        <v>0</v>
      </c>
      <c r="P6" s="22" t="s">
        <v>9</v>
      </c>
      <c r="Q6" s="164"/>
      <c r="R6" s="16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67"/>
      <c r="D7" s="181"/>
      <c r="E7" s="182"/>
      <c r="F7" s="183"/>
      <c r="G7" s="133"/>
      <c r="H7" s="132"/>
      <c r="I7" s="184" t="s">
        <v>44</v>
      </c>
      <c r="J7" s="186" t="s">
        <v>45</v>
      </c>
      <c r="K7" s="188" t="s">
        <v>55</v>
      </c>
      <c r="L7" s="171" t="s">
        <v>46</v>
      </c>
      <c r="M7" s="116"/>
      <c r="N7" s="83"/>
      <c r="O7" s="116"/>
      <c r="P7" s="114" t="s">
        <v>10</v>
      </c>
      <c r="Q7" s="23" t="s">
        <v>27</v>
      </c>
      <c r="R7" s="2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66" t="s">
        <v>11</v>
      </c>
      <c r="D8" s="191"/>
      <c r="E8" s="192"/>
      <c r="F8" s="194"/>
      <c r="G8" s="196"/>
      <c r="H8" s="197"/>
      <c r="I8" s="185"/>
      <c r="J8" s="187"/>
      <c r="K8" s="189"/>
      <c r="L8" s="172"/>
      <c r="M8" s="82"/>
      <c r="N8" s="106"/>
      <c r="O8" s="106"/>
      <c r="P8" s="114" t="s">
        <v>12</v>
      </c>
      <c r="Q8" s="23" t="s">
        <v>28</v>
      </c>
      <c r="R8" s="2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90"/>
      <c r="D9" s="193"/>
      <c r="E9" s="193"/>
      <c r="F9" s="195"/>
      <c r="G9" s="196"/>
      <c r="H9" s="197"/>
      <c r="I9" s="79"/>
      <c r="J9" s="80"/>
      <c r="K9" s="81"/>
      <c r="L9" s="80"/>
      <c r="M9" s="82"/>
      <c r="N9" s="83"/>
      <c r="O9" s="101"/>
      <c r="P9" s="115" t="s">
        <v>13</v>
      </c>
      <c r="Q9" s="25" t="s">
        <v>14</v>
      </c>
      <c r="R9" s="26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49"/>
      <c r="B10" s="149"/>
      <c r="C10" s="150"/>
      <c r="D10" s="151"/>
      <c r="E10" s="151"/>
      <c r="F10" s="152"/>
      <c r="G10" s="225"/>
      <c r="H10" s="226"/>
      <c r="I10" s="27" t="s">
        <v>15</v>
      </c>
      <c r="J10" s="10"/>
      <c r="K10" s="10"/>
      <c r="L10" s="10"/>
      <c r="M10" s="10"/>
      <c r="N10" s="27" t="s">
        <v>16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49"/>
      <c r="B11" s="153"/>
      <c r="C11" s="154"/>
      <c r="D11" s="216"/>
      <c r="E11" s="217"/>
      <c r="F11" s="155"/>
      <c r="G11" s="218" t="s">
        <v>17</v>
      </c>
      <c r="H11" s="219"/>
      <c r="I11" s="233">
        <v>1</v>
      </c>
      <c r="J11" s="234"/>
      <c r="K11" s="234"/>
      <c r="L11" s="234"/>
      <c r="M11" s="234"/>
      <c r="N11" s="234"/>
      <c r="O11" s="234"/>
      <c r="P11" s="235"/>
      <c r="Q11" s="28" t="s">
        <v>1</v>
      </c>
      <c r="R11" s="10"/>
      <c r="S11" s="144"/>
      <c r="AH11" s="32"/>
    </row>
    <row r="12" spans="1:34" ht="15.75" customHeight="1">
      <c r="A12" s="149"/>
      <c r="B12" s="153"/>
      <c r="C12" s="156"/>
      <c r="D12" s="157"/>
      <c r="E12" s="157"/>
      <c r="F12" s="158"/>
      <c r="G12" s="220" t="s">
        <v>18</v>
      </c>
      <c r="H12" s="221"/>
      <c r="I12" s="33">
        <v>43831</v>
      </c>
      <c r="J12" s="34">
        <f>I12+1</f>
        <v>43832</v>
      </c>
      <c r="K12" s="34">
        <f>I12+7</f>
        <v>43838</v>
      </c>
      <c r="L12" s="34">
        <f>K12+1</f>
        <v>43839</v>
      </c>
      <c r="M12" s="34">
        <f>K12+7</f>
        <v>43845</v>
      </c>
      <c r="N12" s="34">
        <f>M12+1</f>
        <v>43846</v>
      </c>
      <c r="O12" s="34">
        <f>M12+7</f>
        <v>43852</v>
      </c>
      <c r="P12" s="34">
        <f>O12+1</f>
        <v>43853</v>
      </c>
      <c r="Q12" s="35"/>
      <c r="R12" s="10"/>
      <c r="S12" s="145"/>
      <c r="T12" s="31"/>
      <c r="U12" s="30"/>
      <c r="AH12" s="32"/>
    </row>
    <row r="13" spans="1:34" ht="15.75" customHeight="1">
      <c r="A13" s="149"/>
      <c r="B13" s="153"/>
      <c r="C13" s="157"/>
      <c r="D13" s="222"/>
      <c r="E13" s="223"/>
      <c r="F13" s="159"/>
      <c r="G13" s="220" t="s">
        <v>19</v>
      </c>
      <c r="H13" s="221"/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1</v>
      </c>
      <c r="Q13" s="227"/>
      <c r="R13" s="10"/>
      <c r="S13" s="145"/>
      <c r="T13" s="31"/>
      <c r="U13" s="30"/>
      <c r="AH13" s="32"/>
    </row>
    <row r="14" spans="1:34" ht="15.75" customHeight="1">
      <c r="A14" s="149"/>
      <c r="B14" s="153"/>
      <c r="C14" s="160"/>
      <c r="D14" s="161"/>
      <c r="E14" s="161"/>
      <c r="F14" s="159"/>
      <c r="G14" s="220" t="s">
        <v>20</v>
      </c>
      <c r="H14" s="221"/>
      <c r="I14" s="37"/>
      <c r="J14" s="37"/>
      <c r="K14" s="37"/>
      <c r="L14" s="37"/>
      <c r="M14" s="37"/>
      <c r="N14" s="37"/>
      <c r="O14" s="37"/>
      <c r="P14" s="37"/>
      <c r="Q14" s="228"/>
      <c r="R14" s="10"/>
      <c r="S14" s="145"/>
      <c r="T14" s="31"/>
      <c r="U14" s="30"/>
      <c r="AH14" s="32"/>
    </row>
    <row r="15" spans="1:34" ht="15.75" customHeight="1">
      <c r="A15" s="149"/>
      <c r="B15" s="149"/>
      <c r="C15" s="149"/>
      <c r="D15" s="162"/>
      <c r="E15" s="163"/>
      <c r="F15" s="159"/>
      <c r="G15" s="230" t="s">
        <v>21</v>
      </c>
      <c r="H15" s="221"/>
      <c r="I15" s="38"/>
      <c r="J15" s="39"/>
      <c r="K15" s="39"/>
      <c r="L15" s="39"/>
      <c r="M15" s="39"/>
      <c r="N15" s="39"/>
      <c r="O15" s="39"/>
      <c r="P15" s="39"/>
      <c r="Q15" s="228"/>
      <c r="R15" s="10"/>
      <c r="S15" s="145"/>
      <c r="T15" s="31"/>
      <c r="U15" s="30"/>
      <c r="AH15" s="32"/>
    </row>
    <row r="16" spans="1:34" ht="19.5" customHeight="1" thickBot="1">
      <c r="A16" s="10"/>
      <c r="B16" s="10"/>
      <c r="C16" s="40" t="s">
        <v>22</v>
      </c>
      <c r="D16" s="224" t="s">
        <v>23</v>
      </c>
      <c r="E16" s="224"/>
      <c r="F16" s="224"/>
      <c r="G16" s="231" t="s">
        <v>24</v>
      </c>
      <c r="H16" s="232"/>
      <c r="I16" s="41" t="s">
        <v>29</v>
      </c>
      <c r="J16" s="41" t="s">
        <v>29</v>
      </c>
      <c r="K16" s="41" t="s">
        <v>29</v>
      </c>
      <c r="L16" s="41" t="s">
        <v>29</v>
      </c>
      <c r="M16" s="41" t="s">
        <v>29</v>
      </c>
      <c r="N16" s="41" t="s">
        <v>29</v>
      </c>
      <c r="O16" s="41" t="s">
        <v>29</v>
      </c>
      <c r="P16" s="41" t="s">
        <v>29</v>
      </c>
      <c r="Q16" s="229"/>
      <c r="R16" s="10"/>
      <c r="S16" s="145"/>
      <c r="T16" s="31"/>
      <c r="U16" s="30"/>
      <c r="AH16" s="32"/>
    </row>
    <row r="17" spans="1:37" ht="21.75" customHeight="1">
      <c r="A17" s="10"/>
      <c r="B17" s="128"/>
      <c r="C17" s="43"/>
      <c r="D17" s="44"/>
      <c r="E17" s="45"/>
      <c r="F17" s="44"/>
      <c r="G17" s="44"/>
      <c r="H17" s="46"/>
      <c r="I17" s="47"/>
      <c r="J17" s="47"/>
      <c r="K17" s="47"/>
      <c r="L17" s="134"/>
      <c r="M17" s="139"/>
      <c r="N17" s="140"/>
      <c r="O17" s="140"/>
      <c r="P17" s="48"/>
      <c r="Q17" s="49"/>
      <c r="R17" s="10"/>
      <c r="S17" s="145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I17" s="30"/>
      <c r="AJ17" s="30"/>
      <c r="AK17" s="30"/>
    </row>
    <row r="18" spans="1:37" ht="21.75" customHeight="1">
      <c r="A18" s="10"/>
      <c r="B18" s="121" t="s">
        <v>58</v>
      </c>
      <c r="C18" s="146" t="s">
        <v>60</v>
      </c>
      <c r="D18" s="59" t="s">
        <v>56</v>
      </c>
      <c r="E18" s="52"/>
      <c r="F18" s="61" t="s">
        <v>57</v>
      </c>
      <c r="G18" s="87"/>
      <c r="H18" s="63"/>
      <c r="I18" s="124" t="str">
        <f aca="true" t="shared" si="0" ref="I18:P18">TEXT(I16,I16)</f>
        <v>+</v>
      </c>
      <c r="J18" s="124" t="str">
        <f t="shared" si="0"/>
        <v>+</v>
      </c>
      <c r="K18" s="124" t="str">
        <f t="shared" si="0"/>
        <v>+</v>
      </c>
      <c r="L18" s="124" t="str">
        <f t="shared" si="0"/>
        <v>+</v>
      </c>
      <c r="M18" s="124" t="str">
        <f t="shared" si="0"/>
        <v>+</v>
      </c>
      <c r="N18" s="124" t="str">
        <f t="shared" si="0"/>
        <v>+</v>
      </c>
      <c r="O18" s="124" t="str">
        <f t="shared" si="0"/>
        <v>+</v>
      </c>
      <c r="P18" s="65" t="str">
        <f t="shared" si="0"/>
        <v>+</v>
      </c>
      <c r="Q18" s="147"/>
      <c r="R18" s="49"/>
      <c r="S18" s="145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I18" s="30"/>
      <c r="AJ18" s="30"/>
      <c r="AK18" s="30"/>
    </row>
    <row r="19" spans="1:37" ht="21.75" customHeight="1">
      <c r="A19" s="10"/>
      <c r="B19" s="42"/>
      <c r="C19" s="93"/>
      <c r="D19" s="94"/>
      <c r="E19" s="95"/>
      <c r="F19" s="94"/>
      <c r="G19" s="94"/>
      <c r="H19" s="96"/>
      <c r="I19" s="47"/>
      <c r="J19" s="47"/>
      <c r="K19" s="47"/>
      <c r="L19" s="135"/>
      <c r="M19" s="141"/>
      <c r="N19" s="124"/>
      <c r="O19" s="124"/>
      <c r="P19" s="56"/>
      <c r="Q19" s="49"/>
      <c r="R19" s="10"/>
      <c r="S19" s="145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I19" s="30"/>
      <c r="AJ19" s="30"/>
      <c r="AK19" s="30"/>
    </row>
    <row r="20" spans="1:37" ht="21.75" customHeight="1">
      <c r="A20" s="10"/>
      <c r="B20" s="121" t="s">
        <v>59</v>
      </c>
      <c r="C20" s="50" t="s">
        <v>39</v>
      </c>
      <c r="D20" s="109" t="s">
        <v>34</v>
      </c>
      <c r="E20" s="110">
        <f>ROUND(M6,1)</f>
        <v>0</v>
      </c>
      <c r="F20" s="112" t="s">
        <v>36</v>
      </c>
      <c r="G20" s="129">
        <f>E20/2.5</f>
        <v>0</v>
      </c>
      <c r="H20" s="113" t="s">
        <v>35</v>
      </c>
      <c r="I20" s="47" t="str">
        <f>TEXT(I16,I16)</f>
        <v>+</v>
      </c>
      <c r="J20" s="47"/>
      <c r="K20" s="47" t="str">
        <f>TEXT(K16,K16)</f>
        <v>+</v>
      </c>
      <c r="L20" s="135"/>
      <c r="M20" s="141" t="str">
        <f>TEXT(M16,M16)</f>
        <v>+</v>
      </c>
      <c r="N20" s="124"/>
      <c r="O20" s="124" t="str">
        <f>TEXT(O16,O16)</f>
        <v>+</v>
      </c>
      <c r="P20" s="65"/>
      <c r="Q20" s="57"/>
      <c r="R20" s="49"/>
      <c r="S20" s="145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I20" s="30"/>
      <c r="AJ20" s="30"/>
      <c r="AK20" s="30"/>
    </row>
    <row r="21" spans="1:37" ht="21.75" customHeight="1">
      <c r="A21" s="10"/>
      <c r="B21" s="89"/>
      <c r="C21" s="50"/>
      <c r="D21" s="51" t="s">
        <v>38</v>
      </c>
      <c r="E21" s="52"/>
      <c r="F21" s="53"/>
      <c r="G21" s="54"/>
      <c r="H21" s="55"/>
      <c r="I21" s="47"/>
      <c r="J21" s="47"/>
      <c r="K21" s="47"/>
      <c r="L21" s="135"/>
      <c r="M21" s="121"/>
      <c r="N21" s="64"/>
      <c r="O21" s="64"/>
      <c r="P21" s="65"/>
      <c r="Q21" s="57"/>
      <c r="R21" s="49"/>
      <c r="S21" s="145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I21" s="30"/>
      <c r="AJ21" s="30"/>
      <c r="AK21" s="30"/>
    </row>
    <row r="22" spans="1:34" ht="22.5" customHeight="1">
      <c r="A22" s="10"/>
      <c r="B22" s="122"/>
      <c r="C22" s="122"/>
      <c r="D22" s="123"/>
      <c r="E22" s="90"/>
      <c r="F22" s="91" t="s">
        <v>41</v>
      </c>
      <c r="G22" s="130">
        <f>G20</f>
        <v>0</v>
      </c>
      <c r="H22" s="92" t="s">
        <v>40</v>
      </c>
      <c r="I22" s="125"/>
      <c r="J22" s="124"/>
      <c r="K22" s="47"/>
      <c r="L22" s="136"/>
      <c r="M22" s="121"/>
      <c r="N22" s="124"/>
      <c r="O22" s="124"/>
      <c r="P22" s="56"/>
      <c r="Q22" s="10"/>
      <c r="R22" s="10"/>
      <c r="S22" s="145"/>
      <c r="T22" s="31"/>
      <c r="U22" s="30"/>
      <c r="AH22" s="32"/>
    </row>
    <row r="23" spans="1:37" ht="21.75" customHeight="1">
      <c r="A23" s="10"/>
      <c r="B23" s="121"/>
      <c r="C23" s="126"/>
      <c r="D23" s="111"/>
      <c r="E23" s="52"/>
      <c r="F23" s="53"/>
      <c r="G23" s="88"/>
      <c r="H23" s="55"/>
      <c r="I23" s="47"/>
      <c r="J23" s="47"/>
      <c r="K23" s="47"/>
      <c r="L23" s="135"/>
      <c r="M23" s="141"/>
      <c r="N23" s="124"/>
      <c r="O23" s="124"/>
      <c r="P23" s="65"/>
      <c r="Q23" s="57"/>
      <c r="R23" s="49"/>
      <c r="S23" s="145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I23" s="30"/>
      <c r="AJ23" s="30"/>
      <c r="AK23" s="30"/>
    </row>
    <row r="24" spans="1:37" ht="21.75" customHeight="1">
      <c r="A24" s="10"/>
      <c r="B24" s="42"/>
      <c r="C24" s="50"/>
      <c r="D24" s="51"/>
      <c r="E24" s="52"/>
      <c r="F24" s="53"/>
      <c r="G24" s="88"/>
      <c r="H24" s="55"/>
      <c r="I24" s="47"/>
      <c r="J24" s="47"/>
      <c r="K24" s="47"/>
      <c r="L24" s="135"/>
      <c r="M24" s="141"/>
      <c r="N24" s="124"/>
      <c r="O24" s="124"/>
      <c r="P24" s="56"/>
      <c r="Q24" s="57"/>
      <c r="R24" s="49"/>
      <c r="S24" s="145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I24" s="30"/>
      <c r="AJ24" s="30"/>
      <c r="AK24" s="30"/>
    </row>
    <row r="25" spans="1:37" ht="21.75" customHeight="1">
      <c r="A25" s="10"/>
      <c r="B25" s="39"/>
      <c r="C25" s="66"/>
      <c r="D25" s="59"/>
      <c r="E25" s="60"/>
      <c r="F25" s="61"/>
      <c r="G25" s="62"/>
      <c r="H25" s="63"/>
      <c r="I25" s="64"/>
      <c r="J25" s="64"/>
      <c r="K25" s="64"/>
      <c r="L25" s="135"/>
      <c r="M25" s="121"/>
      <c r="N25" s="64"/>
      <c r="O25" s="64"/>
      <c r="P25" s="65"/>
      <c r="Q25" s="57"/>
      <c r="R25" s="49"/>
      <c r="S25" s="145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I25" s="30"/>
      <c r="AJ25" s="30"/>
      <c r="AK25" s="30"/>
    </row>
    <row r="26" spans="1:37" ht="21.75" customHeight="1">
      <c r="A26" s="10"/>
      <c r="B26" s="39"/>
      <c r="C26" s="66"/>
      <c r="D26" s="68"/>
      <c r="E26" s="97"/>
      <c r="F26" s="97"/>
      <c r="G26" s="97"/>
      <c r="H26" s="98"/>
      <c r="I26" s="64"/>
      <c r="J26" s="64"/>
      <c r="K26" s="64"/>
      <c r="L26" s="135"/>
      <c r="M26" s="141"/>
      <c r="N26" s="124"/>
      <c r="O26" s="124"/>
      <c r="P26" s="56"/>
      <c r="Q26" s="57"/>
      <c r="R26" s="49"/>
      <c r="S26" s="145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I26" s="30"/>
      <c r="AJ26" s="30"/>
      <c r="AK26" s="30"/>
    </row>
    <row r="27" spans="1:37" ht="21" customHeight="1">
      <c r="A27" s="10"/>
      <c r="B27" s="42"/>
      <c r="C27" s="50"/>
      <c r="D27" s="51"/>
      <c r="E27" s="52"/>
      <c r="F27" s="53"/>
      <c r="G27" s="54"/>
      <c r="H27" s="55"/>
      <c r="I27" s="47"/>
      <c r="J27" s="47"/>
      <c r="K27" s="47"/>
      <c r="L27" s="136"/>
      <c r="M27" s="141"/>
      <c r="N27" s="124"/>
      <c r="O27" s="124"/>
      <c r="P27" s="56"/>
      <c r="Q27" s="57"/>
      <c r="R27" s="58"/>
      <c r="S27" s="145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I27" s="30"/>
      <c r="AJ27" s="30"/>
      <c r="AK27" s="30"/>
    </row>
    <row r="28" spans="1:37" ht="21" customHeight="1">
      <c r="A28" s="10"/>
      <c r="B28" s="99"/>
      <c r="C28" s="100"/>
      <c r="D28" s="61"/>
      <c r="E28" s="60"/>
      <c r="F28" s="61"/>
      <c r="G28" s="62"/>
      <c r="H28" s="63"/>
      <c r="I28" s="64"/>
      <c r="J28" s="64"/>
      <c r="K28" s="64"/>
      <c r="L28" s="135"/>
      <c r="M28" s="141"/>
      <c r="N28" s="64"/>
      <c r="O28" s="64"/>
      <c r="P28" s="65"/>
      <c r="Q28" s="57"/>
      <c r="R28" s="49"/>
      <c r="S28" s="145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I28" s="30"/>
      <c r="AJ28" s="30"/>
      <c r="AK28" s="30"/>
    </row>
    <row r="29" spans="1:37" ht="21" customHeight="1">
      <c r="A29" s="10"/>
      <c r="B29" s="39"/>
      <c r="C29" s="66"/>
      <c r="D29" s="61"/>
      <c r="E29" s="60"/>
      <c r="F29" s="61"/>
      <c r="G29" s="62"/>
      <c r="H29" s="63"/>
      <c r="I29" s="64"/>
      <c r="J29" s="64"/>
      <c r="K29" s="64"/>
      <c r="L29" s="135"/>
      <c r="M29" s="121"/>
      <c r="N29" s="64"/>
      <c r="O29" s="64"/>
      <c r="P29" s="65"/>
      <c r="Q29" s="57"/>
      <c r="R29" s="49"/>
      <c r="S29" s="145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I29" s="30"/>
      <c r="AJ29" s="30"/>
      <c r="AK29" s="30"/>
    </row>
    <row r="30" spans="1:37" ht="21" customHeight="1">
      <c r="A30" s="10"/>
      <c r="B30" s="39"/>
      <c r="C30" s="67"/>
      <c r="D30" s="68"/>
      <c r="E30" s="69"/>
      <c r="F30" s="61"/>
      <c r="G30" s="62"/>
      <c r="H30" s="63"/>
      <c r="I30" s="70"/>
      <c r="J30" s="70"/>
      <c r="K30" s="70"/>
      <c r="L30" s="137"/>
      <c r="M30" s="142"/>
      <c r="N30" s="70"/>
      <c r="O30" s="70"/>
      <c r="P30" s="71"/>
      <c r="Q30" s="57"/>
      <c r="R30" s="49"/>
      <c r="S30" s="145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I30" s="30"/>
      <c r="AJ30" s="30"/>
      <c r="AK30" s="30"/>
    </row>
    <row r="31" spans="1:37" ht="21.75" customHeight="1" thickBot="1">
      <c r="A31" s="10"/>
      <c r="B31" s="212"/>
      <c r="C31" s="213"/>
      <c r="D31" s="214"/>
      <c r="E31" s="214"/>
      <c r="F31" s="214"/>
      <c r="G31" s="214"/>
      <c r="H31" s="215"/>
      <c r="I31" s="72" t="s">
        <v>47</v>
      </c>
      <c r="J31" s="72" t="s">
        <v>48</v>
      </c>
      <c r="K31" s="72" t="s">
        <v>49</v>
      </c>
      <c r="L31" s="138" t="s">
        <v>50</v>
      </c>
      <c r="M31" s="143" t="s">
        <v>51</v>
      </c>
      <c r="N31" s="72" t="s">
        <v>52</v>
      </c>
      <c r="O31" s="72" t="s">
        <v>53</v>
      </c>
      <c r="P31" s="73" t="s">
        <v>54</v>
      </c>
      <c r="Q31" s="57"/>
      <c r="R31" s="10"/>
      <c r="S31" s="145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I31" s="30"/>
      <c r="AJ31" s="30"/>
      <c r="AK31" s="30"/>
    </row>
    <row r="32" spans="1:38" ht="6" customHeight="1" thickTop="1">
      <c r="A32" s="10"/>
      <c r="B32" s="10"/>
      <c r="C32" s="10"/>
      <c r="D32" s="74"/>
      <c r="E32" s="75"/>
      <c r="F32" s="10"/>
      <c r="G32" s="76"/>
      <c r="H32" s="74"/>
      <c r="I32" s="58"/>
      <c r="J32" s="58"/>
      <c r="K32" s="58"/>
      <c r="L32" s="10"/>
      <c r="M32" s="27"/>
      <c r="N32" s="10"/>
      <c r="O32" s="58"/>
      <c r="P32" s="58"/>
      <c r="Q32" s="58"/>
      <c r="R32" s="57"/>
      <c r="S32" s="10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I32" s="30"/>
      <c r="AJ32" s="30"/>
      <c r="AK32" s="30"/>
      <c r="AL32" s="30"/>
    </row>
    <row r="33" spans="1:38" ht="6" customHeight="1">
      <c r="A33" s="10"/>
      <c r="B33" s="10"/>
      <c r="C33" s="10"/>
      <c r="D33" s="74"/>
      <c r="E33" s="75"/>
      <c r="F33" s="10"/>
      <c r="G33" s="76"/>
      <c r="H33" s="74"/>
      <c r="I33" s="58"/>
      <c r="J33" s="58"/>
      <c r="K33" s="58"/>
      <c r="L33" s="10"/>
      <c r="M33" s="27"/>
      <c r="N33" s="10"/>
      <c r="O33" s="58"/>
      <c r="P33" s="58"/>
      <c r="Q33" s="58"/>
      <c r="R33" s="57"/>
      <c r="S33" s="10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I33" s="30"/>
      <c r="AJ33" s="30"/>
      <c r="AK33" s="30"/>
      <c r="AL33" s="30"/>
    </row>
    <row r="38" ht="9.75" customHeight="1" hidden="1"/>
  </sheetData>
  <sheetProtection sheet="1"/>
  <mergeCells count="35">
    <mergeCell ref="G13:H13"/>
    <mergeCell ref="D16:F16"/>
    <mergeCell ref="G10:H10"/>
    <mergeCell ref="Q13:Q16"/>
    <mergeCell ref="G14:H14"/>
    <mergeCell ref="G15:H15"/>
    <mergeCell ref="G16:H16"/>
    <mergeCell ref="I11:P11"/>
    <mergeCell ref="P3:R3"/>
    <mergeCell ref="Q5:R5"/>
    <mergeCell ref="D3:F3"/>
    <mergeCell ref="I3:L3"/>
    <mergeCell ref="M3:O3"/>
    <mergeCell ref="B31:H31"/>
    <mergeCell ref="D11:E11"/>
    <mergeCell ref="G11:H11"/>
    <mergeCell ref="G12:H12"/>
    <mergeCell ref="D13:E13"/>
    <mergeCell ref="J7:J8"/>
    <mergeCell ref="K7:K8"/>
    <mergeCell ref="C8:C9"/>
    <mergeCell ref="D8:E9"/>
    <mergeCell ref="F8:F9"/>
    <mergeCell ref="G8:H8"/>
    <mergeCell ref="G9:H9"/>
    <mergeCell ref="Q6:R6"/>
    <mergeCell ref="C6:C7"/>
    <mergeCell ref="D6:F6"/>
    <mergeCell ref="C4:C5"/>
    <mergeCell ref="L7:L8"/>
    <mergeCell ref="D4:F4"/>
    <mergeCell ref="D5:F5"/>
    <mergeCell ref="M4:M5"/>
    <mergeCell ref="D7:F7"/>
    <mergeCell ref="I7:I8"/>
  </mergeCells>
  <conditionalFormatting sqref="I31:P31">
    <cfRule type="cellIs" priority="7" dxfId="3" operator="equal" stopIfTrue="1">
      <formula>"実施"</formula>
    </cfRule>
  </conditionalFormatting>
  <conditionalFormatting sqref="I31:P31">
    <cfRule type="cellIs" priority="2" dxfId="1" operator="equal" stopIfTrue="1">
      <formula>"＋"</formula>
    </cfRule>
  </conditionalFormatting>
  <conditionalFormatting sqref="I17:P17 I23 I18:I21 I24:P30 J18:P23">
    <cfRule type="cellIs" priority="8" dxfId="0" operator="equal" stopIfTrue="1">
      <formula>"+"</formula>
    </cfRule>
  </conditionalFormatting>
  <dataValidations count="5"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13">
      <formula1>"CR,PR,SD,PD,NE"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"100%,1段階減量,2段階減量, ,"</formula1>
    </dataValidation>
  </dataValidations>
  <printOptions/>
  <pageMargins left="0.35433070866141736" right="0.3937007874015748" top="0.3937007874015748" bottom="0" header="0.3937007874015748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2019-12-23T01:11:05Z</cp:lastPrinted>
  <dcterms:created xsi:type="dcterms:W3CDTF">2009-01-12T12:15:40Z</dcterms:created>
  <dcterms:modified xsi:type="dcterms:W3CDTF">2020-10-13T02:30:10Z</dcterms:modified>
  <cp:category/>
  <cp:version/>
  <cp:contentType/>
  <cp:contentStatus/>
</cp:coreProperties>
</file>