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5955" tabRatio="823" activeTab="0"/>
  </bookViews>
  <sheets>
    <sheet name="A+AVD" sheetId="1" r:id="rId1"/>
  </sheets>
  <definedNames>
    <definedName name="_xlnm.Print_Area" localSheetId="0">'A+AVD'!$A$1:$W$32</definedName>
    <definedName name="Z_5AF54F3A_B2B8_471F_9DC3_488F93E85E4A_.wvu.Cols" localSheetId="0" hidden="1">'A+AVD'!$X:$IV</definedName>
    <definedName name="Z_5AF54F3A_B2B8_471F_9DC3_488F93E85E4A_.wvu.FilterData" localSheetId="0" hidden="1">'A+AVD'!$Q$4:$S$7</definedName>
    <definedName name="Z_5AF54F3A_B2B8_471F_9DC3_488F93E85E4A_.wvu.PrintArea" localSheetId="0" hidden="1">'A+AVD'!$A$1:$W$32</definedName>
    <definedName name="Z_5AF54F3A_B2B8_471F_9DC3_488F93E85E4A_.wvu.Rows" localSheetId="0" hidden="1">'A+AVD'!#REF!,'A+AVD'!#REF!</definedName>
    <definedName name="Z_6FE1FD3C_2396_4D4A_9A08_E4DD022E692A_.wvu.Cols" localSheetId="0" hidden="1">'A+AVD'!$X:$IV</definedName>
    <definedName name="Z_6FE1FD3C_2396_4D4A_9A08_E4DD022E692A_.wvu.FilterData" localSheetId="0" hidden="1">'A+AVD'!$Q$4:$S$7</definedName>
    <definedName name="Z_6FE1FD3C_2396_4D4A_9A08_E4DD022E692A_.wvu.PrintArea" localSheetId="0" hidden="1">'A+AVD'!$A:$W</definedName>
    <definedName name="Z_6FE1FD3C_2396_4D4A_9A08_E4DD022E692A_.wvu.Rows" localSheetId="0" hidden="1">'A+AVD'!#REF!,'A+AVD'!#REF!</definedName>
  </definedNames>
  <calcPr fullCalcOnLoad="1"/>
</workbook>
</file>

<file path=xl/sharedStrings.xml><?xml version="1.0" encoding="utf-8"?>
<sst xmlns="http://schemas.openxmlformats.org/spreadsheetml/2006/main" count="85" uniqueCount="70">
  <si>
    <t>患者情報</t>
  </si>
  <si>
    <t>施行開始日</t>
  </si>
  <si>
    <t>&lt;&lt;DYTODAY&gt;&gt;</t>
  </si>
  <si>
    <t>投与方法</t>
  </si>
  <si>
    <t>計算投与量(mg/body)</t>
  </si>
  <si>
    <t>ID（外来）</t>
  </si>
  <si>
    <t>&lt;&lt;SYPID&gt;&gt;</t>
  </si>
  <si>
    <t>薬剤</t>
  </si>
  <si>
    <t>年齢</t>
  </si>
  <si>
    <t>患者名（カタカナ）</t>
  </si>
  <si>
    <t>&lt;&lt;ORIBP_KANA&gt;&gt;</t>
  </si>
  <si>
    <t>PS</t>
  </si>
  <si>
    <t>&lt;&lt;ORIBP_KANJI&gt;&gt;</t>
  </si>
  <si>
    <t>身長</t>
  </si>
  <si>
    <t>生年月日(西暦)</t>
  </si>
  <si>
    <t>&lt;&lt;ORIBP_BIRTHDAY&gt;&gt;</t>
  </si>
  <si>
    <t>&lt;&lt;ORIBP_SEX&gt;&gt;</t>
  </si>
  <si>
    <r>
      <t>m</t>
    </r>
    <r>
      <rPr>
        <vertAlign val="superscript"/>
        <sz val="11"/>
        <rFont val="ＭＳ ゴシック"/>
        <family val="3"/>
      </rPr>
      <t>2</t>
    </r>
  </si>
  <si>
    <r>
      <t>*体表面積=(身長cm)</t>
    </r>
    <r>
      <rPr>
        <vertAlign val="superscript"/>
        <sz val="9"/>
        <color indexed="8"/>
        <rFont val="ＭＳ Ｐゴシック"/>
        <family val="3"/>
      </rPr>
      <t>0.725</t>
    </r>
    <r>
      <rPr>
        <sz val="9"/>
        <color indexed="8"/>
        <rFont val="ＭＳ Ｐゴシック"/>
        <family val="3"/>
      </rPr>
      <t>x(体重kg)</t>
    </r>
    <r>
      <rPr>
        <vertAlign val="superscript"/>
        <sz val="9"/>
        <color indexed="8"/>
        <rFont val="ＭＳ Ｐゴシック"/>
        <family val="3"/>
      </rPr>
      <t>0.425</t>
    </r>
    <r>
      <rPr>
        <sz val="9"/>
        <color indexed="8"/>
        <rFont val="ＭＳ Ｐゴシック"/>
        <family val="3"/>
      </rPr>
      <t>x0.007184</t>
    </r>
  </si>
  <si>
    <t>*実際は計算式の1位を四捨五入したものを投与量とする。</t>
  </si>
  <si>
    <t>ｻｲｸﾙ数</t>
  </si>
  <si>
    <t>日付</t>
  </si>
  <si>
    <t>量(%)</t>
  </si>
  <si>
    <t>指示Dr</t>
  </si>
  <si>
    <t>監査</t>
  </si>
  <si>
    <t>投与順/投与時間(投与法)</t>
  </si>
  <si>
    <t>注射処方</t>
  </si>
  <si>
    <t>実施確定印</t>
  </si>
  <si>
    <t>①</t>
  </si>
  <si>
    <t>day</t>
  </si>
  <si>
    <t>hr</t>
  </si>
  <si>
    <t>&lt;&lt;SYAGE&gt;&gt;</t>
  </si>
  <si>
    <t>cm</t>
  </si>
  <si>
    <t>kg</t>
  </si>
  <si>
    <t>+</t>
  </si>
  <si>
    <t>mg/kg</t>
  </si>
  <si>
    <t>標準体重</t>
  </si>
  <si>
    <t>標準体表面積</t>
  </si>
  <si>
    <r>
      <t>m</t>
    </r>
    <r>
      <rPr>
        <vertAlign val="superscript"/>
        <sz val="11"/>
        <rFont val="ＭＳ ゴシック"/>
        <family val="3"/>
      </rPr>
      <t>2</t>
    </r>
  </si>
  <si>
    <t>実測体重</t>
  </si>
  <si>
    <t>実測体表面積</t>
  </si>
  <si>
    <t>体重の少ない方を投与量とする</t>
  </si>
  <si>
    <t>kg</t>
  </si>
  <si>
    <t>ｰ</t>
  </si>
  <si>
    <t>mg/body</t>
  </si>
  <si>
    <t>ベネトクラクス</t>
  </si>
  <si>
    <t>p.o</t>
  </si>
  <si>
    <r>
      <t>mg/m</t>
    </r>
    <r>
      <rPr>
        <vertAlign val="superscript"/>
        <sz val="12"/>
        <color indexed="8"/>
        <rFont val="ＭＳ ゴシック"/>
        <family val="3"/>
      </rPr>
      <t>2</t>
    </r>
  </si>
  <si>
    <t>1</t>
  </si>
  <si>
    <t>ml</t>
  </si>
  <si>
    <t>アザシチジン</t>
  </si>
  <si>
    <t>d1-7</t>
  </si>
  <si>
    <t>d1-28</t>
  </si>
  <si>
    <r>
      <t>注射薬・指示処方箋(内科・急性骨髄性白血病)</t>
    </r>
    <r>
      <rPr>
        <b/>
        <sz val="20"/>
        <color indexed="8"/>
        <rFont val="ＭＳ ゴシック"/>
        <family val="3"/>
      </rPr>
      <t>　</t>
    </r>
  </si>
  <si>
    <r>
      <t>100-400</t>
    </r>
    <r>
      <rPr>
        <vertAlign val="superscript"/>
        <sz val="11"/>
        <color indexed="8"/>
        <rFont val="ＭＳ ゴシック"/>
        <family val="3"/>
      </rPr>
      <t>*1</t>
    </r>
  </si>
  <si>
    <t>*1 ベネトクラクスはd1で100mg, d2で200mg, d3より400mgを投与する</t>
  </si>
  <si>
    <t>皮下注射</t>
  </si>
  <si>
    <t>ビダーザ</t>
  </si>
  <si>
    <t>mg+注射用水</t>
  </si>
  <si>
    <t>1.　調整から1時間以内に投与を終了すること。</t>
  </si>
  <si>
    <t>2.　投与直前に注射用シリンジ内の懸濁液を両掌に挟んで激しく転がすなどの方法で</t>
  </si>
  <si>
    <t>　　均一に懸濁させること。</t>
  </si>
  <si>
    <t>3.　投与量に応じて複数箇所に分けて投与可能。</t>
  </si>
  <si>
    <t>sc</t>
  </si>
  <si>
    <t>経口</t>
  </si>
  <si>
    <t>ベネクレクスタ</t>
  </si>
  <si>
    <t>+</t>
  </si>
  <si>
    <t>+</t>
  </si>
  <si>
    <t>1日1回食後</t>
  </si>
  <si>
    <t>1-49：ﾍﾞﾈﾄｸﾗｸｽ-AZA療法(4週毎)</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</si>
</sst>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m/d;@"/>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411]yyyy&quot;年&quot;m&quot;月&quot;d&quot;日&quot;\ dddd"/>
    <numFmt numFmtId="192" formatCode="0.00000000"/>
    <numFmt numFmtId="193" formatCode="0.000000000"/>
    <numFmt numFmtId="194" formatCode="0.0000000000"/>
    <numFmt numFmtId="195" formatCode="0.00000000000"/>
    <numFmt numFmtId="196" formatCode="0.000000000000"/>
    <numFmt numFmtId="197" formatCode="0.0000000"/>
    <numFmt numFmtId="198" formatCode="0.000000"/>
    <numFmt numFmtId="199" formatCode="0.00000"/>
    <numFmt numFmtId="200" formatCode="0.0000"/>
    <numFmt numFmtId="201" formatCode="0.000"/>
    <numFmt numFmtId="202" formatCode="0.0"/>
  </numFmts>
  <fonts count="68">
    <font>
      <sz val="11"/>
      <color theme="1"/>
      <name val="Calibri"/>
      <family val="3"/>
    </font>
    <font>
      <sz val="11"/>
      <color indexed="8"/>
      <name val="ＭＳ Ｐゴシック"/>
      <family val="3"/>
    </font>
    <font>
      <sz val="6"/>
      <name val="ＭＳ Ｐゴシック"/>
      <family val="3"/>
    </font>
    <font>
      <b/>
      <sz val="18"/>
      <color indexed="8"/>
      <name val="ＭＳ ゴシック"/>
      <family val="3"/>
    </font>
    <font>
      <b/>
      <sz val="20"/>
      <color indexed="8"/>
      <name val="ＭＳ ゴシック"/>
      <family val="3"/>
    </font>
    <font>
      <sz val="11"/>
      <color indexed="8"/>
      <name val="ＭＳ ゴシック"/>
      <family val="3"/>
    </font>
    <font>
      <sz val="10"/>
      <color indexed="8"/>
      <name val="ＭＳ ゴシック"/>
      <family val="3"/>
    </font>
    <font>
      <b/>
      <sz val="11"/>
      <color indexed="8"/>
      <name val="ＭＳ Ｐゴシック"/>
      <family val="3"/>
    </font>
    <font>
      <b/>
      <sz val="9"/>
      <color indexed="8"/>
      <name val="ＭＳ ゴシック"/>
      <family val="3"/>
    </font>
    <font>
      <sz val="12"/>
      <color indexed="8"/>
      <name val="ＭＳ ゴシック"/>
      <family val="3"/>
    </font>
    <font>
      <b/>
      <sz val="11"/>
      <color indexed="8"/>
      <name val="ＭＳ ゴシック"/>
      <family val="3"/>
    </font>
    <font>
      <b/>
      <sz val="8"/>
      <color indexed="8"/>
      <name val="ＭＳ ゴシック"/>
      <family val="3"/>
    </font>
    <font>
      <sz val="11"/>
      <name val="ＭＳ Ｐゴシック"/>
      <family val="3"/>
    </font>
    <font>
      <sz val="10"/>
      <name val="ＭＳ ゴシック"/>
      <family val="3"/>
    </font>
    <font>
      <sz val="11"/>
      <name val="ＭＳ ゴシック"/>
      <family val="3"/>
    </font>
    <font>
      <b/>
      <sz val="10"/>
      <color indexed="8"/>
      <name val="ＭＳ ゴシック"/>
      <family val="3"/>
    </font>
    <font>
      <sz val="10"/>
      <color indexed="8"/>
      <name val="ＭＳ Ｐゴシック"/>
      <family val="3"/>
    </font>
    <font>
      <b/>
      <sz val="10"/>
      <color indexed="8"/>
      <name val="ＭＳ Ｐゴシック"/>
      <family val="3"/>
    </font>
    <font>
      <vertAlign val="superscript"/>
      <sz val="11"/>
      <name val="ＭＳ ゴシック"/>
      <family val="3"/>
    </font>
    <font>
      <sz val="12"/>
      <name val="ＭＳ ゴシック"/>
      <family val="3"/>
    </font>
    <font>
      <sz val="9"/>
      <color indexed="8"/>
      <name val="ＭＳ Ｐゴシック"/>
      <family val="3"/>
    </font>
    <font>
      <vertAlign val="superscript"/>
      <sz val="9"/>
      <color indexed="8"/>
      <name val="ＭＳ Ｐゴシック"/>
      <family val="3"/>
    </font>
    <font>
      <sz val="11"/>
      <color indexed="44"/>
      <name val="ＭＳ Ｐゴシック"/>
      <family val="3"/>
    </font>
    <font>
      <sz val="9"/>
      <color indexed="8"/>
      <name val="ＭＳ ゴシック"/>
      <family val="3"/>
    </font>
    <font>
      <sz val="8"/>
      <color indexed="8"/>
      <name val="ＭＳ ゴシック"/>
      <family val="3"/>
    </font>
    <font>
      <b/>
      <sz val="11"/>
      <color indexed="10"/>
      <name val="ＭＳ ゴシック"/>
      <family val="3"/>
    </font>
    <font>
      <vertAlign val="superscript"/>
      <sz val="12"/>
      <color indexed="8"/>
      <name val="ＭＳ ゴシック"/>
      <family val="3"/>
    </font>
    <font>
      <vertAlign val="superscrip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b/>
      <sz val="11"/>
      <color theme="1"/>
      <name val="ＭＳ ゴシック"/>
      <family val="3"/>
    </font>
    <font>
      <sz val="8"/>
      <color theme="1"/>
      <name val="Calibri"/>
      <family val="3"/>
    </font>
    <font>
      <sz val="9"/>
      <color theme="1"/>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34"/>
        <bgColor indexed="64"/>
      </patternFill>
    </fill>
    <fill>
      <patternFill patternType="solid">
        <fgColor rgb="FF99CCFF"/>
        <bgColor indexed="64"/>
      </patternFill>
    </fill>
    <fill>
      <patternFill patternType="solid">
        <fgColor theme="2" tint="-0.09996999800205231"/>
        <bgColor indexed="64"/>
      </patternFill>
    </fill>
    <fill>
      <patternFill patternType="solid">
        <fgColor rgb="FFFFC000"/>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style="thick"/>
      <top>
        <color indexed="63"/>
      </top>
      <bottom style="medium"/>
    </border>
    <border>
      <left style="medium"/>
      <right style="thin"/>
      <top>
        <color indexed="63"/>
      </top>
      <bottom style="thin"/>
    </border>
    <border>
      <left style="thin"/>
      <right style="thin"/>
      <top style="thin"/>
      <bottom style="thin"/>
    </border>
    <border>
      <left style="thin"/>
      <right style="thick"/>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ck"/>
      <top style="thin"/>
      <bottom>
        <color indexed="63"/>
      </bottom>
    </border>
    <border>
      <left style="thin"/>
      <right style="thin"/>
      <top style="thin"/>
      <bottom style="thick"/>
    </border>
    <border>
      <left style="thick"/>
      <right style="thin"/>
      <top style="thin"/>
      <bottom style="thick"/>
    </border>
    <border>
      <left style="thin"/>
      <right>
        <color indexed="63"/>
      </right>
      <top style="thin"/>
      <bottom style="thin"/>
    </border>
    <border>
      <left/>
      <right style="thin"/>
      <top style="thin"/>
      <bottom style="thin"/>
    </border>
    <border>
      <left>
        <color indexed="63"/>
      </left>
      <right>
        <color indexed="63"/>
      </right>
      <top style="thick"/>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color indexed="63"/>
      </top>
      <bottom style="thin"/>
    </border>
    <border>
      <left style="medium"/>
      <right style="thin"/>
      <top>
        <color indexed="63"/>
      </top>
      <bottom>
        <color indexed="63"/>
      </bottom>
    </border>
    <border>
      <left>
        <color indexed="63"/>
      </left>
      <right>
        <color indexed="63"/>
      </right>
      <top>
        <color indexed="63"/>
      </top>
      <bottom style="thick"/>
    </border>
    <border>
      <left style="medium"/>
      <right/>
      <top style="thin"/>
      <bottom>
        <color indexed="63"/>
      </bottom>
    </border>
    <border>
      <left style="thin"/>
      <right>
        <color indexed="63"/>
      </right>
      <top style="medium"/>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top style="thin"/>
      <bottom>
        <color indexed="63"/>
      </bottom>
    </border>
    <border>
      <left/>
      <right style="thick"/>
      <top style="thin"/>
      <bottom>
        <color indexed="63"/>
      </bottom>
    </border>
    <border>
      <left>
        <color indexed="63"/>
      </left>
      <right style="thick"/>
      <top style="medium"/>
      <bottom style="thin"/>
    </border>
    <border>
      <left>
        <color indexed="63"/>
      </left>
      <right style="thick"/>
      <top style="thin"/>
      <bottom style="thin"/>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ck"/>
      <top>
        <color indexed="63"/>
      </top>
      <bottom>
        <color indexed="63"/>
      </bottom>
    </border>
    <border>
      <left style="thick"/>
      <right>
        <color indexed="63"/>
      </right>
      <top>
        <color indexed="63"/>
      </top>
      <bottom>
        <color indexed="63"/>
      </bottom>
    </border>
    <border>
      <left style="medium"/>
      <right style="thin"/>
      <top>
        <color indexed="63"/>
      </top>
      <bottom style="medium"/>
    </border>
    <border>
      <left style="thin"/>
      <right style="thin"/>
      <top>
        <color indexed="63"/>
      </top>
      <bottom style="thick"/>
    </border>
    <border>
      <left style="thin"/>
      <right style="thick"/>
      <top>
        <color indexed="63"/>
      </top>
      <bottom style="thick"/>
    </border>
    <border>
      <left style="medium"/>
      <right style="thin"/>
      <top style="double"/>
      <bottom style="thin"/>
    </border>
    <border>
      <left>
        <color indexed="63"/>
      </left>
      <right>
        <color indexed="63"/>
      </right>
      <top style="double"/>
      <bottom style="thin"/>
    </border>
    <border>
      <left style="thin"/>
      <right style="thin"/>
      <top style="double"/>
      <bottom style="thin"/>
    </border>
    <border>
      <left style="thin"/>
      <right style="thick"/>
      <top style="double"/>
      <bottom style="thin"/>
    </border>
    <border>
      <left style="thin"/>
      <right style="thin"/>
      <top style="thick"/>
      <bottom>
        <color indexed="63"/>
      </bottom>
    </border>
    <border>
      <left/>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ck"/>
      <top style="thin"/>
      <bottom style="double"/>
    </border>
    <border>
      <left style="thin"/>
      <right style="thick"/>
      <top style="thin"/>
      <bottom style="thick"/>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right style="thin"/>
      <top>
        <color indexed="63"/>
      </top>
      <bottom style="thin"/>
    </border>
    <border>
      <left/>
      <right style="thin"/>
      <top style="thin"/>
      <bottom style="medium"/>
    </border>
    <border>
      <left style="thin"/>
      <right style="thin"/>
      <top style="thick"/>
      <bottom style="thin"/>
    </border>
    <border>
      <left style="thin"/>
      <right style="thick"/>
      <top style="thick"/>
      <bottom style="thin"/>
    </border>
    <border>
      <left style="thin"/>
      <right>
        <color indexed="63"/>
      </right>
      <top style="thin"/>
      <bottom>
        <color indexed="63"/>
      </bottom>
    </border>
    <border>
      <left style="thin"/>
      <right>
        <color indexed="63"/>
      </right>
      <top>
        <color indexed="63"/>
      </top>
      <bottom style="thick"/>
    </border>
    <border>
      <left>
        <color indexed="63"/>
      </left>
      <right style="thick"/>
      <top>
        <color indexed="63"/>
      </top>
      <bottom style="thick"/>
    </border>
    <border>
      <left style="thin"/>
      <right>
        <color indexed="63"/>
      </right>
      <top>
        <color indexed="63"/>
      </top>
      <bottom style="thin"/>
    </border>
    <border>
      <left style="thin"/>
      <right style="thick"/>
      <top>
        <color indexed="63"/>
      </top>
      <bottom style="thin"/>
    </border>
    <border>
      <left>
        <color indexed="63"/>
      </left>
      <right style="thin"/>
      <top>
        <color indexed="63"/>
      </top>
      <bottom style="thick"/>
    </border>
    <border>
      <left style="thin"/>
      <right>
        <color indexed="63"/>
      </right>
      <top style="thick"/>
      <bottom>
        <color indexed="63"/>
      </bottom>
    </border>
    <border>
      <left>
        <color indexed="63"/>
      </left>
      <right style="thin"/>
      <top style="thick"/>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12" fillId="0" borderId="0">
      <alignment/>
      <protection/>
    </xf>
    <xf numFmtId="0" fontId="62" fillId="0" borderId="0" applyNumberFormat="0" applyFill="0" applyBorder="0" applyAlignment="0" applyProtection="0"/>
    <xf numFmtId="0" fontId="63" fillId="31" borderId="0" applyNumberFormat="0" applyBorder="0" applyAlignment="0" applyProtection="0"/>
  </cellStyleXfs>
  <cellXfs count="284">
    <xf numFmtId="0" fontId="0" fillId="0" borderId="0" xfId="0" applyFont="1" applyAlignment="1">
      <alignment vertical="center"/>
    </xf>
    <xf numFmtId="0" fontId="0" fillId="32" borderId="0" xfId="0" applyFill="1" applyAlignment="1">
      <alignment vertical="center"/>
    </xf>
    <xf numFmtId="176" fontId="3" fillId="32" borderId="0" xfId="0" applyNumberFormat="1" applyFont="1" applyFill="1" applyAlignment="1">
      <alignment vertical="center"/>
    </xf>
    <xf numFmtId="0" fontId="4" fillId="32" borderId="0" xfId="0" applyFont="1" applyFill="1" applyAlignment="1">
      <alignment vertical="center"/>
    </xf>
    <xf numFmtId="176" fontId="5" fillId="32" borderId="0" xfId="0" applyNumberFormat="1" applyFont="1" applyFill="1" applyAlignment="1">
      <alignment vertical="center"/>
    </xf>
    <xf numFmtId="0" fontId="5" fillId="32" borderId="0" xfId="0" applyFont="1" applyFill="1" applyAlignment="1">
      <alignment vertical="center"/>
    </xf>
    <xf numFmtId="0" fontId="5" fillId="32" borderId="0" xfId="0" applyFont="1" applyFill="1" applyAlignment="1">
      <alignment horizontal="right" vertical="center"/>
    </xf>
    <xf numFmtId="0" fontId="3" fillId="32" borderId="0" xfId="0" applyFont="1" applyFill="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33" borderId="0" xfId="0" applyFill="1" applyAlignment="1">
      <alignment vertical="center"/>
    </xf>
    <xf numFmtId="176" fontId="3" fillId="33" borderId="0" xfId="0" applyNumberFormat="1" applyFont="1" applyFill="1" applyAlignment="1">
      <alignment vertical="center"/>
    </xf>
    <xf numFmtId="0" fontId="4" fillId="33" borderId="0" xfId="0" applyFont="1" applyFill="1" applyAlignment="1">
      <alignment vertical="center"/>
    </xf>
    <xf numFmtId="176" fontId="5" fillId="33" borderId="0" xfId="0" applyNumberFormat="1"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right" vertical="center"/>
    </xf>
    <xf numFmtId="176" fontId="6" fillId="33" borderId="0" xfId="0" applyNumberFormat="1" applyFont="1" applyFill="1" applyAlignment="1">
      <alignment vertical="center"/>
    </xf>
    <xf numFmtId="0" fontId="3" fillId="33" borderId="0" xfId="0" applyFont="1"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13" xfId="0" applyFont="1" applyFill="1" applyBorder="1" applyAlignment="1">
      <alignment horizontal="left" vertical="center"/>
    </xf>
    <xf numFmtId="0" fontId="14" fillId="0" borderId="14" xfId="61" applyFont="1" applyFill="1" applyBorder="1" applyAlignment="1">
      <alignment horizontal="center"/>
      <protection/>
    </xf>
    <xf numFmtId="176" fontId="10" fillId="34" borderId="15" xfId="61" applyNumberFormat="1" applyFont="1" applyFill="1" applyBorder="1" applyAlignment="1" applyProtection="1">
      <alignment horizontal="center"/>
      <protection locked="0"/>
    </xf>
    <xf numFmtId="0" fontId="16" fillId="33" borderId="0" xfId="0" applyFont="1" applyFill="1" applyBorder="1" applyAlignment="1" applyProtection="1">
      <alignment vertical="center"/>
      <protection locked="0"/>
    </xf>
    <xf numFmtId="0" fontId="16" fillId="33" borderId="0" xfId="0" applyFont="1" applyFill="1" applyBorder="1" applyAlignment="1" applyProtection="1">
      <alignment horizontal="center" vertical="center" shrinkToFit="1"/>
      <protection locked="0"/>
    </xf>
    <xf numFmtId="0" fontId="20" fillId="33"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176" fontId="0" fillId="0" borderId="0" xfId="0" applyNumberFormat="1" applyFill="1" applyAlignment="1">
      <alignment vertical="center"/>
    </xf>
    <xf numFmtId="0" fontId="0" fillId="0" borderId="0" xfId="0" applyFill="1" applyAlignment="1">
      <alignment horizontal="right" vertical="center"/>
    </xf>
    <xf numFmtId="9" fontId="5" fillId="0" borderId="16" xfId="0" applyNumberFormat="1" applyFont="1" applyFill="1" applyBorder="1" applyAlignment="1">
      <alignment horizontal="center" vertical="center"/>
    </xf>
    <xf numFmtId="9" fontId="5" fillId="0" borderId="17" xfId="0" applyNumberFormat="1" applyFont="1" applyFill="1" applyBorder="1" applyAlignment="1">
      <alignment horizontal="center" vertical="center"/>
    </xf>
    <xf numFmtId="9" fontId="5" fillId="0" borderId="18" xfId="0" applyNumberFormat="1" applyFont="1" applyFill="1" applyBorder="1" applyAlignment="1">
      <alignment horizontal="center" vertical="center"/>
    </xf>
    <xf numFmtId="0" fontId="9" fillId="33" borderId="0" xfId="0" applyFont="1" applyFill="1" applyBorder="1" applyAlignment="1">
      <alignment horizontal="right" vertical="center"/>
    </xf>
    <xf numFmtId="0" fontId="0" fillId="35" borderId="0" xfId="0" applyFill="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4" fillId="0" borderId="21" xfId="61" applyFont="1" applyFill="1" applyBorder="1" applyAlignment="1">
      <alignment horizontal="center" vertical="center"/>
      <protection/>
    </xf>
    <xf numFmtId="176" fontId="10" fillId="34" borderId="22" xfId="61" applyNumberFormat="1" applyFont="1" applyFill="1" applyBorder="1" applyAlignment="1" applyProtection="1">
      <alignment horizontal="center" vertical="center"/>
      <protection locked="0"/>
    </xf>
    <xf numFmtId="0" fontId="5" fillId="33" borderId="0" xfId="0" applyFont="1" applyFill="1" applyBorder="1" applyAlignment="1">
      <alignment horizontal="right" vertical="center"/>
    </xf>
    <xf numFmtId="176" fontId="10" fillId="33" borderId="0" xfId="0" applyNumberFormat="1" applyFont="1" applyFill="1" applyBorder="1" applyAlignment="1">
      <alignment vertical="center"/>
    </xf>
    <xf numFmtId="49" fontId="5" fillId="33" borderId="0" xfId="0" applyNumberFormat="1" applyFont="1" applyFill="1" applyBorder="1" applyAlignment="1">
      <alignment horizontal="right" vertical="center"/>
    </xf>
    <xf numFmtId="177"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0" fontId="7" fillId="0" borderId="14" xfId="0" applyFont="1" applyFill="1" applyBorder="1" applyAlignment="1" applyProtection="1">
      <alignment vertical="center"/>
      <protection/>
    </xf>
    <xf numFmtId="0" fontId="0" fillId="33" borderId="0" xfId="0" applyFill="1" applyAlignment="1" applyProtection="1">
      <alignment vertical="center"/>
      <protection locked="0"/>
    </xf>
    <xf numFmtId="0" fontId="8" fillId="33" borderId="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1"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0" xfId="0" applyFill="1" applyBorder="1" applyAlignment="1" applyProtection="1">
      <alignment horizontal="left" vertical="center"/>
      <protection locked="0"/>
    </xf>
    <xf numFmtId="0" fontId="0" fillId="33" borderId="0" xfId="0"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33" borderId="0" xfId="0" applyFill="1" applyBorder="1" applyAlignment="1">
      <alignment vertical="center"/>
    </xf>
    <xf numFmtId="0" fontId="0" fillId="36" borderId="0" xfId="0" applyFill="1" applyAlignment="1">
      <alignment vertical="center"/>
    </xf>
    <xf numFmtId="0" fontId="0" fillId="36" borderId="0" xfId="0" applyFill="1" applyAlignment="1" applyProtection="1">
      <alignment vertical="center"/>
      <protection locked="0"/>
    </xf>
    <xf numFmtId="0" fontId="0" fillId="33" borderId="0" xfId="0" applyFill="1" applyBorder="1" applyAlignment="1" applyProtection="1">
      <alignment vertical="center"/>
      <protection locked="0"/>
    </xf>
    <xf numFmtId="0" fontId="0" fillId="36" borderId="0" xfId="0" applyFill="1" applyAlignment="1" applyProtection="1">
      <alignment vertical="center"/>
      <protection locked="0"/>
    </xf>
    <xf numFmtId="0" fontId="0" fillId="36" borderId="0"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pplyProtection="1">
      <alignment vertical="center"/>
      <protection/>
    </xf>
    <xf numFmtId="0" fontId="14" fillId="24" borderId="23" xfId="61" applyFont="1" applyFill="1" applyBorder="1" applyAlignment="1">
      <alignment horizontal="center"/>
      <protection/>
    </xf>
    <xf numFmtId="0" fontId="13" fillId="24" borderId="23" xfId="61" applyFont="1" applyFill="1" applyBorder="1" applyAlignment="1">
      <alignment horizontal="left" shrinkToFit="1"/>
      <protection/>
    </xf>
    <xf numFmtId="0" fontId="13" fillId="24" borderId="24" xfId="61" applyFont="1" applyFill="1" applyBorder="1" applyAlignment="1">
      <alignment horizontal="left" shrinkToFit="1"/>
      <protection/>
    </xf>
    <xf numFmtId="176" fontId="0" fillId="0" borderId="25" xfId="0" applyNumberFormat="1" applyFill="1" applyBorder="1" applyAlignment="1">
      <alignment vertical="center"/>
    </xf>
    <xf numFmtId="0" fontId="0" fillId="0" borderId="26" xfId="0" applyFill="1" applyBorder="1" applyAlignment="1">
      <alignment vertical="center"/>
    </xf>
    <xf numFmtId="0" fontId="0" fillId="36" borderId="27" xfId="0" applyFill="1" applyBorder="1" applyAlignment="1" applyProtection="1">
      <alignment vertical="center"/>
      <protection/>
    </xf>
    <xf numFmtId="0" fontId="0" fillId="36" borderId="27" xfId="0" applyFill="1" applyBorder="1" applyAlignment="1" applyProtection="1">
      <alignment horizontal="center" vertical="center" shrinkToFit="1"/>
      <protection/>
    </xf>
    <xf numFmtId="0" fontId="0" fillId="36" borderId="0" xfId="0" applyFill="1" applyBorder="1" applyAlignment="1" applyProtection="1">
      <alignment vertical="center"/>
      <protection/>
    </xf>
    <xf numFmtId="0" fontId="0" fillId="36" borderId="0" xfId="0" applyFill="1" applyBorder="1" applyAlignment="1" applyProtection="1">
      <alignment horizontal="center" vertical="center" shrinkToFit="1"/>
      <protection/>
    </xf>
    <xf numFmtId="0" fontId="0" fillId="36" borderId="0" xfId="0" applyFill="1" applyBorder="1" applyAlignment="1">
      <alignment vertical="center"/>
    </xf>
    <xf numFmtId="0" fontId="0" fillId="36" borderId="28" xfId="0" applyFill="1" applyBorder="1" applyAlignment="1">
      <alignment vertical="center"/>
    </xf>
    <xf numFmtId="0" fontId="0" fillId="36" borderId="28" xfId="0" applyFill="1" applyBorder="1" applyAlignment="1">
      <alignment horizontal="center" vertical="center"/>
    </xf>
    <xf numFmtId="0" fontId="0" fillId="36" borderId="0" xfId="0" applyFill="1" applyBorder="1" applyAlignment="1" applyProtection="1">
      <alignment horizontal="center" vertical="center"/>
      <protection locked="0"/>
    </xf>
    <xf numFmtId="0" fontId="0" fillId="36" borderId="29" xfId="0" applyFill="1" applyBorder="1" applyAlignment="1" applyProtection="1">
      <alignment horizontal="center" vertical="center"/>
      <protection locked="0"/>
    </xf>
    <xf numFmtId="0" fontId="0" fillId="36" borderId="0" xfId="0"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10" fillId="36" borderId="0" xfId="0" applyFont="1" applyFill="1" applyBorder="1" applyAlignment="1" applyProtection="1">
      <alignment vertical="center"/>
      <protection/>
    </xf>
    <xf numFmtId="176" fontId="25" fillId="36" borderId="0" xfId="0" applyNumberFormat="1" applyFont="1" applyFill="1" applyBorder="1" applyAlignment="1" applyProtection="1">
      <alignment vertical="center"/>
      <protection locked="0"/>
    </xf>
    <xf numFmtId="0" fontId="5" fillId="36" borderId="0" xfId="0" applyFont="1" applyFill="1" applyBorder="1" applyAlignment="1" applyProtection="1">
      <alignment horizontal="right" vertical="center"/>
      <protection/>
    </xf>
    <xf numFmtId="0" fontId="5" fillId="36" borderId="0" xfId="0" applyNumberFormat="1" applyFont="1" applyFill="1" applyBorder="1" applyAlignment="1" applyProtection="1">
      <alignment horizontal="right" vertical="center"/>
      <protection/>
    </xf>
    <xf numFmtId="176" fontId="25" fillId="36" borderId="0" xfId="0" applyNumberFormat="1" applyFont="1" applyFill="1" applyBorder="1" applyAlignment="1" applyProtection="1">
      <alignment vertical="center"/>
      <protection/>
    </xf>
    <xf numFmtId="0" fontId="10" fillId="36" borderId="0" xfId="0" applyFont="1" applyFill="1" applyBorder="1" applyAlignment="1" applyProtection="1">
      <alignment vertical="center"/>
      <protection locked="0"/>
    </xf>
    <xf numFmtId="0" fontId="5" fillId="36" borderId="0" xfId="0" applyFont="1" applyFill="1" applyBorder="1" applyAlignment="1" applyProtection="1">
      <alignment vertical="center" shrinkToFit="1"/>
      <protection locked="0"/>
    </xf>
    <xf numFmtId="0" fontId="5" fillId="36" borderId="0" xfId="0" applyNumberFormat="1" applyFont="1" applyFill="1" applyBorder="1" applyAlignment="1" applyProtection="1">
      <alignment horizontal="right" vertical="center"/>
      <protection locked="0"/>
    </xf>
    <xf numFmtId="176" fontId="25" fillId="36" borderId="0" xfId="0" applyNumberFormat="1" applyFont="1" applyFill="1" applyBorder="1" applyAlignment="1" applyProtection="1">
      <alignment vertical="center"/>
      <protection locked="0"/>
    </xf>
    <xf numFmtId="177" fontId="5" fillId="0" borderId="30"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32" xfId="0" applyNumberFormat="1" applyFont="1" applyFill="1" applyBorder="1" applyAlignment="1">
      <alignment horizontal="center" vertical="center"/>
    </xf>
    <xf numFmtId="0" fontId="13" fillId="0" borderId="26" xfId="61" applyFont="1" applyFill="1" applyBorder="1" applyAlignment="1">
      <alignment horizontal="left"/>
      <protection/>
    </xf>
    <xf numFmtId="0" fontId="13" fillId="0" borderId="33" xfId="61" applyFont="1" applyFill="1" applyBorder="1" applyAlignment="1">
      <alignment horizontal="left" vertical="center"/>
      <protection/>
    </xf>
    <xf numFmtId="0" fontId="5" fillId="0" borderId="19" xfId="0" applyFont="1" applyFill="1" applyBorder="1" applyAlignment="1">
      <alignment horizontal="center" vertical="center"/>
    </xf>
    <xf numFmtId="0" fontId="0" fillId="36" borderId="0" xfId="0" applyFill="1" applyBorder="1" applyAlignment="1" applyProtection="1">
      <alignment vertical="center"/>
      <protection locked="0"/>
    </xf>
    <xf numFmtId="0" fontId="5" fillId="36" borderId="0" xfId="0" applyFont="1" applyFill="1" applyBorder="1" applyAlignment="1" applyProtection="1">
      <alignment vertical="center"/>
      <protection locked="0"/>
    </xf>
    <xf numFmtId="176" fontId="1" fillId="33" borderId="0" xfId="0" applyNumberFormat="1" applyFont="1" applyFill="1" applyBorder="1" applyAlignment="1" applyProtection="1">
      <alignment vertical="center"/>
      <protection locked="0"/>
    </xf>
    <xf numFmtId="0" fontId="5" fillId="37" borderId="0" xfId="0" applyFont="1" applyFill="1" applyBorder="1" applyAlignment="1" applyProtection="1">
      <alignment horizontal="left" vertical="center"/>
      <protection locked="0"/>
    </xf>
    <xf numFmtId="176" fontId="5" fillId="37" borderId="0" xfId="0" applyNumberFormat="1" applyFont="1" applyFill="1" applyBorder="1" applyAlignment="1" applyProtection="1">
      <alignment horizontal="left" vertical="center"/>
      <protection locked="0"/>
    </xf>
    <xf numFmtId="0" fontId="5" fillId="37" borderId="0" xfId="0" applyFont="1" applyFill="1" applyBorder="1" applyAlignment="1" applyProtection="1">
      <alignment vertical="center" shrinkToFit="1"/>
      <protection locked="0"/>
    </xf>
    <xf numFmtId="176" fontId="10" fillId="33" borderId="0" xfId="0" applyNumberFormat="1" applyFont="1" applyFill="1" applyAlignment="1">
      <alignment vertical="center"/>
    </xf>
    <xf numFmtId="0" fontId="5" fillId="0" borderId="34" xfId="0" applyFont="1" applyFill="1" applyBorder="1" applyAlignment="1">
      <alignment horizontal="center" vertical="center"/>
    </xf>
    <xf numFmtId="0" fontId="6" fillId="0" borderId="34" xfId="0" applyFont="1" applyFill="1" applyBorder="1" applyAlignment="1">
      <alignment horizontal="right" vertical="center"/>
    </xf>
    <xf numFmtId="0" fontId="0" fillId="37" borderId="35" xfId="0" applyFill="1" applyBorder="1" applyAlignment="1" applyProtection="1">
      <alignment horizontal="center" vertical="center"/>
      <protection locked="0"/>
    </xf>
    <xf numFmtId="0" fontId="0" fillId="33" borderId="36" xfId="0" applyFill="1" applyBorder="1" applyAlignment="1">
      <alignment vertical="center"/>
    </xf>
    <xf numFmtId="0" fontId="5" fillId="0" borderId="34" xfId="0" applyFont="1" applyFill="1" applyBorder="1" applyAlignment="1">
      <alignment horizontal="right" vertical="center"/>
    </xf>
    <xf numFmtId="0" fontId="10"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64" fillId="0" borderId="39" xfId="0" applyFont="1" applyFill="1" applyBorder="1" applyAlignment="1">
      <alignment horizontal="left" vertical="center"/>
    </xf>
    <xf numFmtId="0" fontId="64" fillId="0" borderId="0" xfId="0" applyNumberFormat="1" applyFont="1" applyFill="1" applyBorder="1" applyAlignment="1" applyProtection="1">
      <alignment horizontal="left" vertical="center"/>
      <protection locked="0"/>
    </xf>
    <xf numFmtId="0" fontId="64" fillId="0" borderId="40" xfId="0" applyNumberFormat="1" applyFont="1" applyFill="1" applyBorder="1" applyAlignment="1" applyProtection="1">
      <alignment horizontal="left" vertical="center"/>
      <protection locked="0"/>
    </xf>
    <xf numFmtId="0" fontId="64" fillId="0" borderId="41" xfId="0" applyFont="1" applyFill="1" applyBorder="1" applyAlignment="1">
      <alignment horizontal="left" vertical="center"/>
    </xf>
    <xf numFmtId="0" fontId="64" fillId="0" borderId="42" xfId="0" applyFont="1" applyFill="1" applyBorder="1" applyAlignment="1">
      <alignment horizontal="left" vertical="center"/>
    </xf>
    <xf numFmtId="0" fontId="64" fillId="0" borderId="43" xfId="0" applyFont="1" applyFill="1" applyBorder="1" applyAlignment="1">
      <alignment horizontal="left" vertical="center"/>
    </xf>
    <xf numFmtId="0" fontId="64" fillId="0" borderId="0" xfId="0" applyFont="1" applyFill="1" applyBorder="1" applyAlignment="1">
      <alignment horizontal="left" vertical="center"/>
    </xf>
    <xf numFmtId="0" fontId="64" fillId="0" borderId="40" xfId="0" applyFont="1" applyFill="1" applyBorder="1" applyAlignment="1">
      <alignment horizontal="left" vertical="center"/>
    </xf>
    <xf numFmtId="176" fontId="0" fillId="36" borderId="0" xfId="0" applyNumberFormat="1" applyFill="1" applyAlignment="1">
      <alignment vertical="center"/>
    </xf>
    <xf numFmtId="0" fontId="64" fillId="0" borderId="44" xfId="0" applyFont="1" applyFill="1" applyBorder="1" applyAlignment="1">
      <alignment horizontal="left" vertical="center"/>
    </xf>
    <xf numFmtId="0" fontId="6" fillId="0" borderId="45" xfId="0" applyFont="1" applyFill="1" applyBorder="1" applyAlignment="1" applyProtection="1">
      <alignment horizontal="left" vertical="center"/>
      <protection locked="0"/>
    </xf>
    <xf numFmtId="176" fontId="6" fillId="0" borderId="45" xfId="0" applyNumberFormat="1" applyFont="1" applyFill="1" applyBorder="1" applyAlignment="1" applyProtection="1">
      <alignment horizontal="left" vertical="center"/>
      <protection locked="0"/>
    </xf>
    <xf numFmtId="176" fontId="6" fillId="0" borderId="46" xfId="0" applyNumberFormat="1" applyFont="1" applyFill="1" applyBorder="1" applyAlignment="1" applyProtection="1">
      <alignment horizontal="left" vertical="center"/>
      <protection locked="0"/>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34" borderId="25" xfId="0" applyFont="1" applyFill="1" applyBorder="1" applyAlignment="1" applyProtection="1">
      <alignment horizontal="center" vertical="center"/>
      <protection locked="0"/>
    </xf>
    <xf numFmtId="0" fontId="5" fillId="34" borderId="50" xfId="0" applyFont="1" applyFill="1" applyBorder="1" applyAlignment="1" applyProtection="1">
      <alignment horizontal="center" vertical="center"/>
      <protection locked="0"/>
    </xf>
    <xf numFmtId="177" fontId="5" fillId="0" borderId="51" xfId="0" applyNumberFormat="1" applyFont="1" applyFill="1" applyBorder="1" applyAlignment="1">
      <alignment horizontal="center" vertical="center"/>
    </xf>
    <xf numFmtId="176" fontId="5" fillId="0" borderId="21" xfId="0" applyNumberFormat="1" applyFont="1" applyFill="1" applyBorder="1" applyAlignment="1">
      <alignment vertical="center"/>
    </xf>
    <xf numFmtId="177" fontId="5" fillId="0" borderId="21" xfId="0" applyNumberFormat="1" applyFont="1" applyFill="1" applyBorder="1" applyAlignment="1">
      <alignment vertical="center"/>
    </xf>
    <xf numFmtId="177" fontId="5" fillId="36" borderId="29" xfId="0" applyNumberFormat="1" applyFont="1" applyFill="1" applyBorder="1" applyAlignment="1">
      <alignment horizontal="center" vertical="center"/>
    </xf>
    <xf numFmtId="176" fontId="5" fillId="36" borderId="29" xfId="0" applyNumberFormat="1" applyFont="1" applyFill="1" applyBorder="1" applyAlignment="1">
      <alignment vertical="center"/>
    </xf>
    <xf numFmtId="177" fontId="5" fillId="36" borderId="52" xfId="0" applyNumberFormat="1" applyFont="1" applyFill="1" applyBorder="1" applyAlignment="1">
      <alignment vertical="center"/>
    </xf>
    <xf numFmtId="0" fontId="65" fillId="36" borderId="0" xfId="0" applyFont="1" applyFill="1" applyBorder="1" applyAlignment="1">
      <alignment vertical="center"/>
    </xf>
    <xf numFmtId="0" fontId="24" fillId="36" borderId="0" xfId="0" applyFont="1" applyFill="1" applyBorder="1" applyAlignment="1">
      <alignment horizontal="right" vertical="center"/>
    </xf>
    <xf numFmtId="0" fontId="5" fillId="36" borderId="0" xfId="0" applyFont="1" applyFill="1" applyBorder="1" applyAlignment="1">
      <alignment horizontal="right" vertical="center"/>
    </xf>
    <xf numFmtId="177" fontId="5" fillId="36" borderId="0" xfId="0" applyNumberFormat="1" applyFont="1" applyFill="1" applyBorder="1" applyAlignment="1">
      <alignment vertical="center"/>
    </xf>
    <xf numFmtId="176" fontId="5" fillId="36" borderId="0" xfId="0" applyNumberFormat="1" applyFont="1" applyFill="1" applyBorder="1" applyAlignment="1">
      <alignment vertical="center"/>
    </xf>
    <xf numFmtId="177" fontId="5" fillId="36" borderId="53" xfId="0" applyNumberFormat="1" applyFont="1" applyFill="1" applyBorder="1" applyAlignment="1" applyProtection="1">
      <alignment horizontal="center" vertical="center"/>
      <protection/>
    </xf>
    <xf numFmtId="176" fontId="10" fillId="36" borderId="0" xfId="0" applyNumberFormat="1" applyFont="1" applyFill="1" applyBorder="1" applyAlignment="1">
      <alignment vertical="center"/>
    </xf>
    <xf numFmtId="0" fontId="5" fillId="36" borderId="0" xfId="0" applyFont="1" applyFill="1" applyBorder="1" applyAlignment="1">
      <alignment horizontal="center" vertical="center"/>
    </xf>
    <xf numFmtId="177" fontId="5" fillId="36" borderId="0" xfId="0" applyNumberFormat="1" applyFont="1" applyFill="1" applyBorder="1" applyAlignment="1">
      <alignment horizontal="right" vertical="center"/>
    </xf>
    <xf numFmtId="49" fontId="6" fillId="36" borderId="0" xfId="0" applyNumberFormat="1" applyFont="1" applyFill="1" applyBorder="1" applyAlignment="1">
      <alignment horizontal="righ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177" fontId="5" fillId="0" borderId="56" xfId="0" applyNumberFormat="1" applyFont="1" applyFill="1" applyBorder="1" applyAlignment="1">
      <alignment horizontal="right" vertical="center" shrinkToFit="1"/>
    </xf>
    <xf numFmtId="49" fontId="6" fillId="0" borderId="56" xfId="0" applyNumberFormat="1" applyFont="1" applyFill="1" applyBorder="1" applyAlignment="1">
      <alignment horizontal="right" vertical="center"/>
    </xf>
    <xf numFmtId="0" fontId="5" fillId="0" borderId="57" xfId="0" applyFont="1" applyFill="1" applyBorder="1" applyAlignment="1">
      <alignment horizontal="center" vertical="center"/>
    </xf>
    <xf numFmtId="0" fontId="0" fillId="36" borderId="0" xfId="0" applyFill="1" applyAlignment="1">
      <alignment horizontal="right" vertical="center"/>
    </xf>
    <xf numFmtId="179" fontId="5" fillId="34" borderId="14" xfId="0" applyNumberFormat="1" applyFont="1" applyFill="1" applyBorder="1" applyAlignment="1" applyProtection="1">
      <alignment horizontal="center" vertical="center" shrinkToFit="1"/>
      <protection locked="0"/>
    </xf>
    <xf numFmtId="179" fontId="5" fillId="34" borderId="14" xfId="0" applyNumberFormat="1" applyFont="1" applyFill="1" applyBorder="1" applyAlignment="1" applyProtection="1">
      <alignment horizontal="center" vertical="center" shrinkToFit="1"/>
      <protection locked="0"/>
    </xf>
    <xf numFmtId="179" fontId="5" fillId="34" borderId="15" xfId="0" applyNumberFormat="1" applyFont="1" applyFill="1" applyBorder="1" applyAlignment="1" applyProtection="1">
      <alignment horizontal="center" vertical="center" shrinkToFit="1"/>
      <protection locked="0"/>
    </xf>
    <xf numFmtId="9" fontId="23" fillId="34" borderId="14" xfId="0" applyNumberFormat="1" applyFont="1" applyFill="1" applyBorder="1" applyAlignment="1" applyProtection="1">
      <alignment horizontal="center" vertical="center"/>
      <protection locked="0"/>
    </xf>
    <xf numFmtId="9" fontId="23" fillId="34" borderId="15" xfId="0" applyNumberFormat="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0" fillId="37" borderId="58" xfId="0" applyFill="1" applyBorder="1" applyAlignment="1">
      <alignment vertical="center"/>
    </xf>
    <xf numFmtId="0" fontId="0" fillId="37" borderId="59" xfId="0" applyFill="1" applyBorder="1" applyAlignment="1">
      <alignment vertical="center"/>
    </xf>
    <xf numFmtId="0" fontId="66" fillId="36" borderId="60" xfId="0" applyFont="1" applyFill="1" applyBorder="1" applyAlignment="1" applyProtection="1">
      <alignment horizontal="left" vertical="center"/>
      <protection locked="0"/>
    </xf>
    <xf numFmtId="0" fontId="66" fillId="36" borderId="0" xfId="0" applyFont="1" applyFill="1" applyAlignment="1" applyProtection="1">
      <alignment horizontal="left" vertical="center"/>
      <protection locked="0"/>
    </xf>
    <xf numFmtId="0" fontId="0" fillId="33" borderId="53" xfId="0" applyFill="1" applyBorder="1" applyAlignment="1">
      <alignment vertical="center"/>
    </xf>
    <xf numFmtId="0" fontId="0" fillId="0" borderId="61" xfId="0"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lignment vertical="center"/>
    </xf>
    <xf numFmtId="0" fontId="0" fillId="0" borderId="65" xfId="0" applyFill="1" applyBorder="1" applyAlignment="1">
      <alignment vertical="center"/>
    </xf>
    <xf numFmtId="176" fontId="0" fillId="0" borderId="65" xfId="0" applyNumberFormat="1" applyFill="1" applyBorder="1" applyAlignment="1">
      <alignment vertical="center"/>
    </xf>
    <xf numFmtId="0" fontId="0" fillId="0" borderId="65" xfId="0" applyFill="1" applyBorder="1" applyAlignment="1">
      <alignment horizontal="right" vertical="center"/>
    </xf>
    <xf numFmtId="0" fontId="0" fillId="36" borderId="0" xfId="0" applyFill="1" applyBorder="1" applyAlignment="1">
      <alignment horizontal="left" vertical="center"/>
    </xf>
    <xf numFmtId="0" fontId="0" fillId="0" borderId="66" xfId="0" applyFill="1" applyBorder="1" applyAlignment="1">
      <alignment vertical="center"/>
    </xf>
    <xf numFmtId="0" fontId="58" fillId="0" borderId="65" xfId="0" applyFont="1" applyFill="1" applyBorder="1" applyAlignment="1">
      <alignment vertical="center"/>
    </xf>
    <xf numFmtId="0" fontId="0" fillId="38" borderId="66" xfId="0" applyFill="1" applyBorder="1" applyAlignment="1">
      <alignment horizontal="center" vertical="center"/>
    </xf>
    <xf numFmtId="0" fontId="0" fillId="38" borderId="67" xfId="0" applyFill="1" applyBorder="1" applyAlignment="1">
      <alignment horizontal="center" vertical="center"/>
    </xf>
    <xf numFmtId="0" fontId="0" fillId="0" borderId="35" xfId="0" applyFill="1" applyBorder="1" applyAlignment="1" applyProtection="1">
      <alignment horizontal="center" vertical="center"/>
      <protection/>
    </xf>
    <xf numFmtId="176"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180" fontId="5" fillId="0" borderId="0" xfId="0" applyNumberFormat="1" applyFont="1" applyFill="1" applyBorder="1" applyAlignment="1" applyProtection="1">
      <alignment horizontal="center" vertical="center"/>
      <protection/>
    </xf>
    <xf numFmtId="0" fontId="5" fillId="0" borderId="68"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69" xfId="0" applyFont="1" applyBorder="1" applyAlignment="1">
      <alignment horizontal="center" vertical="center"/>
    </xf>
    <xf numFmtId="0" fontId="5" fillId="0" borderId="69"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4" xfId="0" applyFill="1" applyBorder="1" applyAlignment="1">
      <alignment vertical="center"/>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70" xfId="0" applyFont="1" applyFill="1" applyBorder="1" applyAlignment="1" applyProtection="1">
      <alignment vertical="center"/>
      <protection/>
    </xf>
    <xf numFmtId="0" fontId="10" fillId="0" borderId="71" xfId="0" applyFont="1" applyFill="1" applyBorder="1" applyAlignment="1" applyProtection="1">
      <alignment horizontal="left" vertical="center"/>
      <protection/>
    </xf>
    <xf numFmtId="177" fontId="0" fillId="38" borderId="21" xfId="0" applyNumberFormat="1" applyFill="1" applyBorder="1" applyAlignment="1">
      <alignment horizontal="center" vertical="center"/>
    </xf>
    <xf numFmtId="177" fontId="0" fillId="38" borderId="22" xfId="0" applyNumberFormat="1" applyFill="1" applyBorder="1" applyAlignment="1">
      <alignment horizontal="center" vertical="center"/>
    </xf>
    <xf numFmtId="0" fontId="0" fillId="0" borderId="72" xfId="0" applyFill="1" applyBorder="1" applyAlignment="1">
      <alignment vertical="center"/>
    </xf>
    <xf numFmtId="0" fontId="5" fillId="0" borderId="73" xfId="0" applyFont="1" applyFill="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5" xfId="0" applyFont="1" applyBorder="1" applyAlignment="1">
      <alignment horizontal="center" vertical="center" shrinkToFit="1"/>
    </xf>
    <xf numFmtId="0" fontId="1" fillId="0" borderId="73" xfId="0" applyFont="1" applyBorder="1" applyAlignment="1">
      <alignment horizontal="center" vertical="center" shrinkToFit="1"/>
    </xf>
    <xf numFmtId="0" fontId="5" fillId="0" borderId="72"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176" fontId="10" fillId="34" borderId="22" xfId="61" applyNumberFormat="1" applyFont="1" applyFill="1" applyBorder="1" applyAlignment="1" applyProtection="1">
      <alignment horizontal="center" vertical="center"/>
      <protection/>
    </xf>
    <xf numFmtId="178" fontId="19" fillId="24" borderId="77" xfId="61" applyNumberFormat="1" applyFont="1" applyFill="1" applyBorder="1" applyAlignment="1" applyProtection="1">
      <alignment horizontal="center"/>
      <protection/>
    </xf>
    <xf numFmtId="0" fontId="10" fillId="0" borderId="78" xfId="0" applyFon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7" fillId="0" borderId="81" xfId="0" applyFont="1"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5" fillId="0" borderId="82" xfId="0" applyFont="1" applyFill="1" applyBorder="1" applyAlignment="1">
      <alignment vertical="center"/>
    </xf>
    <xf numFmtId="0" fontId="0" fillId="0" borderId="83" xfId="0" applyBorder="1" applyAlignment="1">
      <alignment vertical="center"/>
    </xf>
    <xf numFmtId="0" fontId="8" fillId="0" borderId="84" xfId="0" applyFont="1" applyFill="1" applyBorder="1" applyAlignment="1">
      <alignment vertical="center" shrinkToFit="1"/>
    </xf>
    <xf numFmtId="0" fontId="0" fillId="0" borderId="85" xfId="0" applyBorder="1" applyAlignment="1">
      <alignment vertical="center" shrinkToFit="1"/>
    </xf>
    <xf numFmtId="176" fontId="8" fillId="0" borderId="78" xfId="0" applyNumberFormat="1" applyFont="1" applyFill="1" applyBorder="1" applyAlignment="1">
      <alignment vertical="center" shrinkToFit="1"/>
    </xf>
    <xf numFmtId="0" fontId="0" fillId="0" borderId="86" xfId="0" applyBorder="1" applyAlignment="1">
      <alignment vertical="center" shrinkToFit="1"/>
    </xf>
    <xf numFmtId="0" fontId="5" fillId="0" borderId="14" xfId="0" applyFont="1" applyBorder="1" applyAlignment="1">
      <alignment horizontal="center" vertical="center"/>
    </xf>
    <xf numFmtId="0" fontId="0" fillId="0" borderId="14" xfId="0" applyBorder="1" applyAlignment="1">
      <alignment horizontal="center" vertical="center"/>
    </xf>
    <xf numFmtId="49" fontId="5" fillId="34" borderId="87" xfId="0" applyNumberFormat="1" applyFont="1" applyFill="1" applyBorder="1" applyAlignment="1" applyProtection="1">
      <alignment horizontal="center" vertical="center"/>
      <protection locked="0"/>
    </xf>
    <xf numFmtId="0" fontId="0" fillId="0" borderId="87" xfId="0" applyBorder="1" applyAlignment="1">
      <alignment horizontal="center" vertical="center"/>
    </xf>
    <xf numFmtId="0" fontId="0" fillId="0" borderId="88" xfId="0" applyBorder="1" applyAlignment="1">
      <alignment horizontal="center" vertical="center"/>
    </xf>
    <xf numFmtId="0" fontId="66" fillId="36" borderId="60" xfId="0" applyFont="1" applyFill="1" applyBorder="1" applyAlignment="1" applyProtection="1">
      <alignment horizontal="left" vertical="center"/>
      <protection locked="0"/>
    </xf>
    <xf numFmtId="0" fontId="66" fillId="36" borderId="0" xfId="0" applyFont="1" applyFill="1" applyAlignment="1" applyProtection="1">
      <alignment horizontal="left" vertical="center"/>
      <protection locked="0"/>
    </xf>
    <xf numFmtId="0" fontId="17" fillId="0" borderId="89" xfId="0" applyFont="1" applyFill="1" applyBorder="1" applyAlignment="1" applyProtection="1">
      <alignment horizontal="center" vertical="center"/>
      <protection/>
    </xf>
    <xf numFmtId="0" fontId="0" fillId="0" borderId="47" xfId="0" applyBorder="1" applyAlignment="1">
      <alignment vertical="center"/>
    </xf>
    <xf numFmtId="0" fontId="0" fillId="0" borderId="48" xfId="0" applyBorder="1" applyAlignment="1">
      <alignment vertical="center"/>
    </xf>
    <xf numFmtId="0" fontId="0" fillId="0" borderId="90" xfId="0" applyBorder="1" applyAlignment="1">
      <alignment vertical="center"/>
    </xf>
    <xf numFmtId="0" fontId="0" fillId="0" borderId="36" xfId="0" applyBorder="1" applyAlignment="1">
      <alignment vertical="center"/>
    </xf>
    <xf numFmtId="0" fontId="0" fillId="0" borderId="91" xfId="0" applyBorder="1" applyAlignment="1">
      <alignment vertical="center"/>
    </xf>
    <xf numFmtId="0" fontId="0" fillId="36" borderId="0" xfId="0" applyFill="1" applyAlignment="1">
      <alignment horizontal="center" vertical="center"/>
    </xf>
    <xf numFmtId="0" fontId="54" fillId="0" borderId="89" xfId="0" applyFont="1" applyFill="1" applyBorder="1" applyAlignment="1">
      <alignment vertical="center" wrapText="1"/>
    </xf>
    <xf numFmtId="0" fontId="0" fillId="0" borderId="33" xfId="0" applyBorder="1" applyAlignment="1">
      <alignment vertical="center" wrapText="1"/>
    </xf>
    <xf numFmtId="0" fontId="0" fillId="0" borderId="92" xfId="0" applyBorder="1" applyAlignment="1">
      <alignment vertical="center" wrapText="1"/>
    </xf>
    <xf numFmtId="0" fontId="0" fillId="0" borderId="85" xfId="0" applyBorder="1" applyAlignment="1">
      <alignment vertical="center" wrapText="1"/>
    </xf>
    <xf numFmtId="0" fontId="67" fillId="39" borderId="0" xfId="0" applyFont="1" applyFill="1" applyBorder="1" applyAlignment="1">
      <alignment horizontal="center" vertical="center" wrapText="1" shrinkToFit="1"/>
    </xf>
    <xf numFmtId="0" fontId="5" fillId="0" borderId="0"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33" xfId="0" applyFont="1" applyBorder="1" applyAlignment="1">
      <alignment horizontal="center" vertical="center" shrinkToFit="1"/>
    </xf>
    <xf numFmtId="0" fontId="5"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8" fillId="0" borderId="14" xfId="0" applyFont="1" applyFill="1" applyBorder="1" applyAlignment="1" applyProtection="1">
      <alignment vertical="center"/>
      <protection/>
    </xf>
    <xf numFmtId="0" fontId="0" fillId="0" borderId="14" xfId="0" applyFill="1" applyBorder="1" applyAlignment="1" applyProtection="1">
      <alignment vertical="center"/>
      <protection/>
    </xf>
    <xf numFmtId="0" fontId="11" fillId="0" borderId="25" xfId="0" applyFont="1" applyFill="1" applyBorder="1" applyAlignment="1" applyProtection="1">
      <alignment vertical="center"/>
      <protection/>
    </xf>
    <xf numFmtId="0" fontId="0" fillId="0" borderId="69" xfId="0" applyFill="1" applyBorder="1" applyAlignment="1" applyProtection="1">
      <alignment vertical="center"/>
      <protection/>
    </xf>
    <xf numFmtId="0" fontId="0" fillId="0" borderId="50" xfId="0" applyFill="1" applyBorder="1" applyAlignment="1" applyProtection="1">
      <alignment vertical="center"/>
      <protection/>
    </xf>
    <xf numFmtId="14" fontId="8" fillId="0" borderId="14" xfId="0" applyNumberFormat="1" applyFont="1" applyFill="1" applyBorder="1" applyAlignment="1" applyProtection="1">
      <alignment horizontal="left" vertical="center"/>
      <protection/>
    </xf>
    <xf numFmtId="0" fontId="0" fillId="0" borderId="25" xfId="0" applyFill="1" applyBorder="1" applyAlignment="1" applyProtection="1">
      <alignment vertical="center"/>
      <protection/>
    </xf>
    <xf numFmtId="0" fontId="0" fillId="0" borderId="15" xfId="0" applyFill="1" applyBorder="1" applyAlignment="1" applyProtection="1">
      <alignment vertical="center"/>
      <protection/>
    </xf>
    <xf numFmtId="0" fontId="10" fillId="0" borderId="89" xfId="0" applyFont="1" applyFill="1" applyBorder="1" applyAlignment="1" applyProtection="1">
      <alignment horizontal="lef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10" fillId="0" borderId="34" xfId="0" applyFont="1" applyFill="1" applyBorder="1" applyAlignment="1" applyProtection="1">
      <alignment vertical="center"/>
      <protection/>
    </xf>
    <xf numFmtId="0" fontId="0" fillId="0" borderId="34" xfId="0"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9" fillId="33" borderId="0" xfId="0" applyFont="1" applyFill="1" applyBorder="1" applyAlignment="1">
      <alignment horizontal="right" vertical="center"/>
    </xf>
    <xf numFmtId="0" fontId="0" fillId="0" borderId="0" xfId="0" applyBorder="1" applyAlignment="1">
      <alignment vertical="center"/>
    </xf>
    <xf numFmtId="0" fontId="5" fillId="0" borderId="87" xfId="0" applyFont="1" applyBorder="1" applyAlignment="1">
      <alignment horizontal="center" vertical="center"/>
    </xf>
    <xf numFmtId="0" fontId="67" fillId="36" borderId="0" xfId="0" applyFont="1" applyFill="1" applyBorder="1" applyAlignment="1">
      <alignment horizontal="left" vertical="center" wrapText="1" shrinkToFit="1"/>
    </xf>
    <xf numFmtId="0" fontId="67" fillId="36" borderId="70" xfId="0" applyFont="1" applyFill="1" applyBorder="1" applyAlignment="1">
      <alignment horizontal="left" vertical="center" wrapText="1" shrinkToFit="1"/>
    </xf>
    <xf numFmtId="0" fontId="5" fillId="0" borderId="90"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0" fillId="33" borderId="0" xfId="0" applyFill="1" applyBorder="1" applyAlignment="1">
      <alignment vertical="center"/>
    </xf>
    <xf numFmtId="14" fontId="15" fillId="0" borderId="89" xfId="0" applyNumberFormat="1" applyFont="1" applyFill="1" applyBorder="1" applyAlignment="1" applyProtection="1">
      <alignment horizontal="left" vertical="center"/>
      <protection/>
    </xf>
    <xf numFmtId="0" fontId="0" fillId="0" borderId="33" xfId="0" applyBorder="1" applyAlignment="1" applyProtection="1">
      <alignment vertical="center"/>
      <protection/>
    </xf>
    <xf numFmtId="0" fontId="0" fillId="0" borderId="90" xfId="0" applyBorder="1" applyAlignment="1" applyProtection="1">
      <alignment vertical="center"/>
      <protection/>
    </xf>
    <xf numFmtId="0" fontId="0" fillId="0" borderId="94" xfId="0" applyBorder="1" applyAlignment="1" applyProtection="1">
      <alignment vertical="center"/>
      <protection/>
    </xf>
    <xf numFmtId="0" fontId="8" fillId="0" borderId="21" xfId="0" applyFont="1" applyFill="1" applyBorder="1" applyAlignment="1" applyProtection="1">
      <alignment vertical="center"/>
      <protection/>
    </xf>
    <xf numFmtId="0" fontId="0" fillId="0" borderId="62" xfId="0" applyBorder="1" applyAlignment="1" applyProtection="1">
      <alignment vertical="center"/>
      <protection/>
    </xf>
    <xf numFmtId="0" fontId="7" fillId="0" borderId="25" xfId="0" applyFont="1" applyFill="1" applyBorder="1" applyAlignment="1" applyProtection="1">
      <alignment horizontal="left" vertical="center"/>
      <protection/>
    </xf>
    <xf numFmtId="0" fontId="0" fillId="0" borderId="69"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5" fillId="0" borderId="95" xfId="0" applyFont="1" applyBorder="1" applyAlignment="1">
      <alignment horizontal="center" vertical="center"/>
    </xf>
    <xf numFmtId="0" fontId="5" fillId="0" borderId="27" xfId="0" applyFont="1" applyBorder="1" applyAlignment="1">
      <alignment horizontal="center" vertical="center"/>
    </xf>
    <xf numFmtId="0" fontId="5" fillId="0" borderId="9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ill>
        <patternFill>
          <bgColor rgb="FFFFC000"/>
        </patternFill>
      </fill>
    </dxf>
    <dxf>
      <font>
        <b/>
        <i val="0"/>
      </font>
      <fill>
        <patternFill>
          <bgColor indexed="51"/>
        </patternFill>
      </fill>
    </dxf>
    <dxf>
      <fill>
        <patternFill>
          <bgColor rgb="FFFFC000"/>
        </patternFill>
      </fill>
    </dxf>
    <dxf>
      <font>
        <b/>
        <i val="0"/>
      </font>
      <fill>
        <patternFill>
          <bgColor indexed="51"/>
        </patternFill>
      </fill>
    </dxf>
    <dxf>
      <font>
        <b/>
        <i val="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20</xdr:row>
      <xdr:rowOff>152400</xdr:rowOff>
    </xdr:from>
    <xdr:to>
      <xdr:col>24</xdr:col>
      <xdr:colOff>0</xdr:colOff>
      <xdr:row>20</xdr:row>
      <xdr:rowOff>152400</xdr:rowOff>
    </xdr:to>
    <xdr:sp>
      <xdr:nvSpPr>
        <xdr:cNvPr id="1" name="Line 9"/>
        <xdr:cNvSpPr>
          <a:spLocks/>
        </xdr:cNvSpPr>
      </xdr:nvSpPr>
      <xdr:spPr>
        <a:xfrm>
          <a:off x="14020800" y="47434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0</xdr:colOff>
      <xdr:row>27</xdr:row>
      <xdr:rowOff>0</xdr:rowOff>
    </xdr:to>
    <xdr:sp>
      <xdr:nvSpPr>
        <xdr:cNvPr id="2" name="Line 13"/>
        <xdr:cNvSpPr>
          <a:spLocks/>
        </xdr:cNvSpPr>
      </xdr:nvSpPr>
      <xdr:spPr>
        <a:xfrm>
          <a:off x="11639550" y="66294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20</xdr:row>
      <xdr:rowOff>152400</xdr:rowOff>
    </xdr:from>
    <xdr:to>
      <xdr:col>24</xdr:col>
      <xdr:colOff>0</xdr:colOff>
      <xdr:row>20</xdr:row>
      <xdr:rowOff>152400</xdr:rowOff>
    </xdr:to>
    <xdr:sp>
      <xdr:nvSpPr>
        <xdr:cNvPr id="3" name="Line 15"/>
        <xdr:cNvSpPr>
          <a:spLocks/>
        </xdr:cNvSpPr>
      </xdr:nvSpPr>
      <xdr:spPr>
        <a:xfrm>
          <a:off x="14020800" y="47434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0</xdr:colOff>
      <xdr:row>27</xdr:row>
      <xdr:rowOff>0</xdr:rowOff>
    </xdr:to>
    <xdr:sp>
      <xdr:nvSpPr>
        <xdr:cNvPr id="4" name="Line 19"/>
        <xdr:cNvSpPr>
          <a:spLocks/>
        </xdr:cNvSpPr>
      </xdr:nvSpPr>
      <xdr:spPr>
        <a:xfrm>
          <a:off x="11639550" y="66294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20</xdr:row>
      <xdr:rowOff>152400</xdr:rowOff>
    </xdr:from>
    <xdr:to>
      <xdr:col>24</xdr:col>
      <xdr:colOff>0</xdr:colOff>
      <xdr:row>20</xdr:row>
      <xdr:rowOff>152400</xdr:rowOff>
    </xdr:to>
    <xdr:sp>
      <xdr:nvSpPr>
        <xdr:cNvPr id="5" name="Line 21"/>
        <xdr:cNvSpPr>
          <a:spLocks/>
        </xdr:cNvSpPr>
      </xdr:nvSpPr>
      <xdr:spPr>
        <a:xfrm>
          <a:off x="14020800" y="47434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0</xdr:colOff>
      <xdr:row>27</xdr:row>
      <xdr:rowOff>0</xdr:rowOff>
    </xdr:to>
    <xdr:sp>
      <xdr:nvSpPr>
        <xdr:cNvPr id="6" name="Line 25"/>
        <xdr:cNvSpPr>
          <a:spLocks/>
        </xdr:cNvSpPr>
      </xdr:nvSpPr>
      <xdr:spPr>
        <a:xfrm>
          <a:off x="11639550" y="66294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20</xdr:row>
      <xdr:rowOff>152400</xdr:rowOff>
    </xdr:from>
    <xdr:to>
      <xdr:col>24</xdr:col>
      <xdr:colOff>0</xdr:colOff>
      <xdr:row>20</xdr:row>
      <xdr:rowOff>152400</xdr:rowOff>
    </xdr:to>
    <xdr:sp>
      <xdr:nvSpPr>
        <xdr:cNvPr id="7" name="Line 27"/>
        <xdr:cNvSpPr>
          <a:spLocks/>
        </xdr:cNvSpPr>
      </xdr:nvSpPr>
      <xdr:spPr>
        <a:xfrm>
          <a:off x="14020800" y="47434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0</xdr:colOff>
      <xdr:row>27</xdr:row>
      <xdr:rowOff>0</xdr:rowOff>
    </xdr:to>
    <xdr:sp>
      <xdr:nvSpPr>
        <xdr:cNvPr id="8" name="Line 31"/>
        <xdr:cNvSpPr>
          <a:spLocks/>
        </xdr:cNvSpPr>
      </xdr:nvSpPr>
      <xdr:spPr>
        <a:xfrm>
          <a:off x="11639550" y="66294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20</xdr:row>
      <xdr:rowOff>152400</xdr:rowOff>
    </xdr:from>
    <xdr:to>
      <xdr:col>24</xdr:col>
      <xdr:colOff>0</xdr:colOff>
      <xdr:row>20</xdr:row>
      <xdr:rowOff>152400</xdr:rowOff>
    </xdr:to>
    <xdr:sp>
      <xdr:nvSpPr>
        <xdr:cNvPr id="9" name="Line 33"/>
        <xdr:cNvSpPr>
          <a:spLocks/>
        </xdr:cNvSpPr>
      </xdr:nvSpPr>
      <xdr:spPr>
        <a:xfrm>
          <a:off x="14020800" y="47434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0</xdr:colOff>
      <xdr:row>27</xdr:row>
      <xdr:rowOff>0</xdr:rowOff>
    </xdr:to>
    <xdr:sp>
      <xdr:nvSpPr>
        <xdr:cNvPr id="10" name="Line 37"/>
        <xdr:cNvSpPr>
          <a:spLocks/>
        </xdr:cNvSpPr>
      </xdr:nvSpPr>
      <xdr:spPr>
        <a:xfrm>
          <a:off x="11639550" y="662940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25</xdr:row>
      <xdr:rowOff>0</xdr:rowOff>
    </xdr:from>
    <xdr:to>
      <xdr:col>21</xdr:col>
      <xdr:colOff>0</xdr:colOff>
      <xdr:row>25</xdr:row>
      <xdr:rowOff>0</xdr:rowOff>
    </xdr:to>
    <xdr:sp>
      <xdr:nvSpPr>
        <xdr:cNvPr id="11" name="Line 12"/>
        <xdr:cNvSpPr>
          <a:spLocks/>
        </xdr:cNvSpPr>
      </xdr:nvSpPr>
      <xdr:spPr>
        <a:xfrm>
          <a:off x="12792075" y="60769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25</xdr:row>
      <xdr:rowOff>0</xdr:rowOff>
    </xdr:from>
    <xdr:to>
      <xdr:col>21</xdr:col>
      <xdr:colOff>0</xdr:colOff>
      <xdr:row>25</xdr:row>
      <xdr:rowOff>0</xdr:rowOff>
    </xdr:to>
    <xdr:sp>
      <xdr:nvSpPr>
        <xdr:cNvPr id="12" name="Line 18"/>
        <xdr:cNvSpPr>
          <a:spLocks/>
        </xdr:cNvSpPr>
      </xdr:nvSpPr>
      <xdr:spPr>
        <a:xfrm>
          <a:off x="12792075" y="60769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25</xdr:row>
      <xdr:rowOff>0</xdr:rowOff>
    </xdr:from>
    <xdr:to>
      <xdr:col>21</xdr:col>
      <xdr:colOff>0</xdr:colOff>
      <xdr:row>25</xdr:row>
      <xdr:rowOff>0</xdr:rowOff>
    </xdr:to>
    <xdr:sp>
      <xdr:nvSpPr>
        <xdr:cNvPr id="13" name="Line 24"/>
        <xdr:cNvSpPr>
          <a:spLocks/>
        </xdr:cNvSpPr>
      </xdr:nvSpPr>
      <xdr:spPr>
        <a:xfrm>
          <a:off x="12792075" y="60769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25</xdr:row>
      <xdr:rowOff>0</xdr:rowOff>
    </xdr:from>
    <xdr:to>
      <xdr:col>21</xdr:col>
      <xdr:colOff>0</xdr:colOff>
      <xdr:row>25</xdr:row>
      <xdr:rowOff>0</xdr:rowOff>
    </xdr:to>
    <xdr:sp>
      <xdr:nvSpPr>
        <xdr:cNvPr id="14" name="Line 30"/>
        <xdr:cNvSpPr>
          <a:spLocks/>
        </xdr:cNvSpPr>
      </xdr:nvSpPr>
      <xdr:spPr>
        <a:xfrm>
          <a:off x="12792075" y="60769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25</xdr:row>
      <xdr:rowOff>0</xdr:rowOff>
    </xdr:from>
    <xdr:to>
      <xdr:col>21</xdr:col>
      <xdr:colOff>0</xdr:colOff>
      <xdr:row>25</xdr:row>
      <xdr:rowOff>0</xdr:rowOff>
    </xdr:to>
    <xdr:sp>
      <xdr:nvSpPr>
        <xdr:cNvPr id="15" name="Line 36"/>
        <xdr:cNvSpPr>
          <a:spLocks/>
        </xdr:cNvSpPr>
      </xdr:nvSpPr>
      <xdr:spPr>
        <a:xfrm>
          <a:off x="12792075" y="6076950"/>
          <a:ext cx="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tabSelected="1" workbookViewId="0" topLeftCell="A1">
      <selection activeCell="A24" sqref="A24:IV24"/>
    </sheetView>
  </sheetViews>
  <sheetFormatPr defaultColWidth="0" defaultRowHeight="0" customHeight="1" zeroHeight="1"/>
  <cols>
    <col min="1" max="1" width="0.5625" style="30" customWidth="1"/>
    <col min="2" max="2" width="2.7109375" style="30" customWidth="1"/>
    <col min="3" max="3" width="19.7109375" style="30" customWidth="1"/>
    <col min="4" max="4" width="16.421875" style="30" customWidth="1"/>
    <col min="5" max="5" width="9.00390625" style="33" customWidth="1"/>
    <col min="6" max="6" width="11.7109375" style="33" customWidth="1"/>
    <col min="7" max="7" width="6.7109375" style="33" customWidth="1"/>
    <col min="8" max="8" width="4.00390625" style="30" customWidth="1"/>
    <col min="9" max="11" width="5.7109375" style="34" customWidth="1"/>
    <col min="12" max="12" width="5.7109375" style="30" customWidth="1"/>
    <col min="13" max="18" width="11.7109375" style="30" customWidth="1"/>
    <col min="19" max="19" width="10.57421875" style="30" customWidth="1"/>
    <col min="20" max="20" width="9.7109375" style="30" customWidth="1"/>
    <col min="21" max="21" width="7.57421875" style="59" customWidth="1"/>
    <col min="22" max="22" width="8.421875" style="59" customWidth="1"/>
    <col min="23" max="23" width="10.00390625" style="30" customWidth="1"/>
    <col min="24" max="24" width="3.57421875" style="28" hidden="1" customWidth="1"/>
    <col min="25" max="25" width="3.7109375" style="29" hidden="1" customWidth="1"/>
    <col min="26" max="26" width="4.57421875" style="28" hidden="1" customWidth="1"/>
    <col min="27" max="28" width="3.421875" style="28" hidden="1" customWidth="1"/>
    <col min="29" max="29" width="5.140625" style="28" hidden="1" customWidth="1"/>
    <col min="30" max="30" width="3.7109375" style="28" hidden="1" customWidth="1"/>
    <col min="31" max="31" width="5.140625" style="28" hidden="1" customWidth="1"/>
    <col min="32" max="32" width="4.57421875" style="28" hidden="1" customWidth="1"/>
    <col min="33" max="37" width="5.140625" style="28" hidden="1" customWidth="1"/>
    <col min="38" max="38" width="4.140625" style="28" hidden="1" customWidth="1"/>
    <col min="39" max="16384" width="0" style="30" hidden="1" customWidth="1"/>
  </cols>
  <sheetData>
    <row r="1" spans="1:38" ht="24">
      <c r="A1" s="1"/>
      <c r="B1" s="1"/>
      <c r="C1" s="2" t="s">
        <v>53</v>
      </c>
      <c r="D1" s="3"/>
      <c r="E1" s="4"/>
      <c r="F1" s="4"/>
      <c r="G1" s="4"/>
      <c r="H1" s="5"/>
      <c r="I1" s="6"/>
      <c r="J1" s="6"/>
      <c r="K1" s="6"/>
      <c r="L1" s="5"/>
      <c r="M1" s="1"/>
      <c r="N1" s="39"/>
      <c r="O1" s="1"/>
      <c r="P1" s="7" t="s">
        <v>69</v>
      </c>
      <c r="Q1" s="5"/>
      <c r="R1" s="5"/>
      <c r="S1" s="7"/>
      <c r="T1" s="5"/>
      <c r="U1" s="5"/>
      <c r="V1" s="1"/>
      <c r="W1" s="1"/>
      <c r="X1" s="8"/>
      <c r="Y1" s="9"/>
      <c r="Z1" s="8"/>
      <c r="AA1" s="8"/>
      <c r="AB1" s="8"/>
      <c r="AC1" s="8"/>
      <c r="AD1" s="8"/>
      <c r="AE1" s="8"/>
      <c r="AF1" s="8"/>
      <c r="AG1" s="8"/>
      <c r="AH1" s="8"/>
      <c r="AI1" s="8"/>
      <c r="AJ1" s="8"/>
      <c r="AK1" s="8"/>
      <c r="AL1" s="8"/>
    </row>
    <row r="2" spans="1:38" ht="9.75" customHeight="1" thickBot="1">
      <c r="A2" s="10"/>
      <c r="B2" s="10"/>
      <c r="C2" s="11"/>
      <c r="D2" s="12"/>
      <c r="E2" s="13"/>
      <c r="F2" s="13"/>
      <c r="G2" s="13"/>
      <c r="H2" s="14"/>
      <c r="I2" s="15"/>
      <c r="J2" s="15"/>
      <c r="K2" s="15"/>
      <c r="L2" s="14"/>
      <c r="M2" s="16"/>
      <c r="N2" s="10"/>
      <c r="O2" s="17"/>
      <c r="P2" s="14"/>
      <c r="Q2" s="14"/>
      <c r="R2" s="14"/>
      <c r="S2" s="17"/>
      <c r="T2" s="14"/>
      <c r="U2" s="14"/>
      <c r="V2" s="10"/>
      <c r="W2" s="10"/>
      <c r="X2" s="8"/>
      <c r="Y2" s="9"/>
      <c r="Z2" s="8"/>
      <c r="AA2" s="8"/>
      <c r="AB2" s="8"/>
      <c r="AC2" s="8"/>
      <c r="AD2" s="8"/>
      <c r="AE2" s="8"/>
      <c r="AF2" s="8"/>
      <c r="AG2" s="8"/>
      <c r="AH2" s="8"/>
      <c r="AI2" s="8"/>
      <c r="AJ2" s="8"/>
      <c r="AK2" s="8"/>
      <c r="AL2" s="8"/>
    </row>
    <row r="3" spans="1:39" ht="16.5" customHeight="1" thickBot="1">
      <c r="A3" s="10"/>
      <c r="B3" s="10"/>
      <c r="C3" s="50" t="s">
        <v>1</v>
      </c>
      <c r="D3" s="254" t="s">
        <v>2</v>
      </c>
      <c r="E3" s="250"/>
      <c r="F3" s="255"/>
      <c r="G3" s="255"/>
      <c r="H3" s="256"/>
      <c r="I3" s="38"/>
      <c r="J3" s="38"/>
      <c r="K3" s="216" t="s">
        <v>3</v>
      </c>
      <c r="L3" s="217"/>
      <c r="M3" s="217"/>
      <c r="N3" s="217"/>
      <c r="O3" s="217"/>
      <c r="P3" s="218"/>
      <c r="Q3" s="213" t="s">
        <v>4</v>
      </c>
      <c r="R3" s="214"/>
      <c r="S3" s="215"/>
      <c r="T3" s="113" t="s">
        <v>0</v>
      </c>
      <c r="U3" s="128"/>
      <c r="V3" s="129"/>
      <c r="W3" s="61"/>
      <c r="X3" s="10"/>
      <c r="Y3" s="8"/>
      <c r="Z3" s="9"/>
      <c r="AA3" s="8"/>
      <c r="AB3" s="8"/>
      <c r="AC3" s="8"/>
      <c r="AD3" s="8"/>
      <c r="AE3" s="8"/>
      <c r="AF3" s="8"/>
      <c r="AG3" s="8"/>
      <c r="AH3" s="8"/>
      <c r="AI3" s="8"/>
      <c r="AJ3" s="8"/>
      <c r="AK3" s="8"/>
      <c r="AL3" s="8"/>
      <c r="AM3" s="8"/>
    </row>
    <row r="4" spans="1:39" ht="15.75" customHeight="1" thickBot="1">
      <c r="A4" s="10"/>
      <c r="B4" s="10"/>
      <c r="C4" s="249" t="s">
        <v>5</v>
      </c>
      <c r="D4" s="257" t="s">
        <v>6</v>
      </c>
      <c r="E4" s="258"/>
      <c r="F4" s="258"/>
      <c r="G4" s="258"/>
      <c r="H4" s="259"/>
      <c r="I4" s="38"/>
      <c r="J4" s="38"/>
      <c r="K4" s="219" t="s">
        <v>7</v>
      </c>
      <c r="L4" s="220"/>
      <c r="M4" s="40"/>
      <c r="N4" s="100" t="s">
        <v>35</v>
      </c>
      <c r="O4" s="41" t="s">
        <v>29</v>
      </c>
      <c r="P4" s="42" t="s">
        <v>30</v>
      </c>
      <c r="Q4" s="35">
        <v>1</v>
      </c>
      <c r="R4" s="36">
        <v>0.67</v>
      </c>
      <c r="S4" s="37">
        <v>0.5</v>
      </c>
      <c r="T4" s="18"/>
      <c r="U4" s="19"/>
      <c r="V4" s="20"/>
      <c r="W4" s="61"/>
      <c r="X4" s="10"/>
      <c r="Y4" s="8"/>
      <c r="Z4" s="9"/>
      <c r="AA4" s="8"/>
      <c r="AB4" s="8"/>
      <c r="AC4" s="8"/>
      <c r="AD4" s="8"/>
      <c r="AE4" s="8"/>
      <c r="AF4" s="8"/>
      <c r="AG4" s="8"/>
      <c r="AH4" s="8"/>
      <c r="AI4" s="8"/>
      <c r="AJ4" s="8"/>
      <c r="AK4" s="8"/>
      <c r="AL4" s="8"/>
      <c r="AM4" s="8"/>
    </row>
    <row r="5" spans="1:39" ht="15.75" customHeight="1">
      <c r="A5" s="10"/>
      <c r="B5" s="10"/>
      <c r="C5" s="250"/>
      <c r="D5" s="260"/>
      <c r="E5" s="261"/>
      <c r="F5" s="262"/>
      <c r="G5" s="262"/>
      <c r="H5" s="263"/>
      <c r="I5" s="38"/>
      <c r="J5" s="38"/>
      <c r="K5" s="221" t="s">
        <v>45</v>
      </c>
      <c r="L5" s="222"/>
      <c r="M5" s="108" t="s">
        <v>44</v>
      </c>
      <c r="N5" s="112" t="s">
        <v>54</v>
      </c>
      <c r="O5" s="109" t="s">
        <v>52</v>
      </c>
      <c r="P5" s="149" t="s">
        <v>46</v>
      </c>
      <c r="Q5" s="95">
        <v>400</v>
      </c>
      <c r="R5" s="96" t="s">
        <v>43</v>
      </c>
      <c r="S5" s="97" t="s">
        <v>43</v>
      </c>
      <c r="T5" s="21" t="s">
        <v>8</v>
      </c>
      <c r="U5" s="114" t="s">
        <v>31</v>
      </c>
      <c r="V5" s="130"/>
      <c r="W5" s="61"/>
      <c r="X5" s="14"/>
      <c r="Y5" s="8"/>
      <c r="Z5" s="9"/>
      <c r="AA5" s="8"/>
      <c r="AB5" s="8"/>
      <c r="AC5" s="8"/>
      <c r="AD5" s="8"/>
      <c r="AE5" s="8"/>
      <c r="AF5" s="8"/>
      <c r="AG5" s="8"/>
      <c r="AH5" s="8"/>
      <c r="AI5" s="8"/>
      <c r="AJ5" s="8"/>
      <c r="AK5" s="8"/>
      <c r="AL5" s="8"/>
      <c r="AM5" s="8"/>
    </row>
    <row r="6" spans="1:39" ht="18.75" thickBot="1">
      <c r="A6" s="10"/>
      <c r="B6" s="10"/>
      <c r="C6" s="249" t="s">
        <v>9</v>
      </c>
      <c r="D6" s="251" t="s">
        <v>10</v>
      </c>
      <c r="E6" s="252"/>
      <c r="F6" s="252"/>
      <c r="G6" s="252"/>
      <c r="H6" s="253"/>
      <c r="I6" s="38"/>
      <c r="J6" s="38"/>
      <c r="K6" s="223" t="s">
        <v>50</v>
      </c>
      <c r="L6" s="224"/>
      <c r="M6" s="150" t="s">
        <v>47</v>
      </c>
      <c r="N6" s="151">
        <v>75</v>
      </c>
      <c r="O6" s="152" t="s">
        <v>51</v>
      </c>
      <c r="P6" s="153" t="s">
        <v>63</v>
      </c>
      <c r="Q6" s="133">
        <f>MIN(V10:V11)*N6</f>
        <v>0</v>
      </c>
      <c r="R6" s="134"/>
      <c r="S6" s="135"/>
      <c r="T6" s="21" t="s">
        <v>11</v>
      </c>
      <c r="U6" s="131"/>
      <c r="V6" s="132"/>
      <c r="W6" s="61"/>
      <c r="X6" s="14"/>
      <c r="Y6" s="8"/>
      <c r="Z6" s="9"/>
      <c r="AA6" s="8"/>
      <c r="AB6" s="8"/>
      <c r="AC6" s="8"/>
      <c r="AD6" s="8"/>
      <c r="AE6" s="8"/>
      <c r="AF6" s="8"/>
      <c r="AG6" s="8"/>
      <c r="AH6" s="8"/>
      <c r="AI6" s="8"/>
      <c r="AJ6" s="8"/>
      <c r="AK6" s="8"/>
      <c r="AL6" s="8"/>
      <c r="AM6" s="8"/>
    </row>
    <row r="7" spans="1:39" ht="15.75" customHeight="1">
      <c r="A7" s="10"/>
      <c r="B7" s="10"/>
      <c r="C7" s="250"/>
      <c r="D7" s="278" t="s">
        <v>12</v>
      </c>
      <c r="E7" s="279"/>
      <c r="F7" s="279"/>
      <c r="G7" s="279"/>
      <c r="H7" s="280"/>
      <c r="I7" s="38"/>
      <c r="J7" s="38"/>
      <c r="K7" s="38"/>
      <c r="L7" s="145"/>
      <c r="M7" s="146"/>
      <c r="N7" s="147"/>
      <c r="O7" s="148"/>
      <c r="P7" s="146"/>
      <c r="Q7" s="136"/>
      <c r="R7" s="137"/>
      <c r="S7" s="138"/>
      <c r="T7" s="98" t="s">
        <v>13</v>
      </c>
      <c r="U7" s="22" t="s">
        <v>32</v>
      </c>
      <c r="V7" s="23"/>
      <c r="W7" s="61"/>
      <c r="X7" s="14"/>
      <c r="Y7" s="8"/>
      <c r="Z7" s="9"/>
      <c r="AA7" s="8"/>
      <c r="AB7" s="8"/>
      <c r="AC7" s="8"/>
      <c r="AD7" s="8"/>
      <c r="AE7" s="8"/>
      <c r="AF7" s="8"/>
      <c r="AG7" s="8"/>
      <c r="AH7" s="8"/>
      <c r="AI7" s="8"/>
      <c r="AJ7" s="8"/>
      <c r="AK7" s="8"/>
      <c r="AL7" s="8"/>
      <c r="AM7" s="8"/>
    </row>
    <row r="8" spans="1:39" ht="15.75" customHeight="1">
      <c r="A8" s="10"/>
      <c r="B8" s="10"/>
      <c r="C8" s="276" t="s">
        <v>14</v>
      </c>
      <c r="D8" s="272" t="s">
        <v>15</v>
      </c>
      <c r="E8" s="273"/>
      <c r="F8" s="232" t="s">
        <v>16</v>
      </c>
      <c r="G8" s="233"/>
      <c r="H8" s="234"/>
      <c r="I8" s="38"/>
      <c r="J8" s="38"/>
      <c r="K8" s="243" t="s">
        <v>55</v>
      </c>
      <c r="L8" s="243"/>
      <c r="M8" s="243"/>
      <c r="N8" s="243"/>
      <c r="O8" s="243"/>
      <c r="P8" s="243"/>
      <c r="Q8" s="142"/>
      <c r="R8" s="143"/>
      <c r="S8" s="144"/>
      <c r="T8" s="99" t="s">
        <v>39</v>
      </c>
      <c r="U8" s="43" t="s">
        <v>33</v>
      </c>
      <c r="V8" s="44"/>
      <c r="W8" s="61"/>
      <c r="X8" s="14"/>
      <c r="Y8" s="8"/>
      <c r="Z8" s="9"/>
      <c r="AA8" s="8"/>
      <c r="AB8" s="8"/>
      <c r="AC8" s="8"/>
      <c r="AD8" s="8"/>
      <c r="AE8" s="8"/>
      <c r="AF8" s="8"/>
      <c r="AG8" s="8"/>
      <c r="AH8" s="8"/>
      <c r="AI8" s="8"/>
      <c r="AJ8" s="8"/>
      <c r="AK8" s="8"/>
      <c r="AL8" s="8"/>
      <c r="AM8" s="8"/>
    </row>
    <row r="9" spans="1:39" ht="15.75" customHeight="1" thickBot="1">
      <c r="A9" s="10"/>
      <c r="B9" s="10"/>
      <c r="C9" s="277"/>
      <c r="D9" s="274"/>
      <c r="E9" s="275"/>
      <c r="F9" s="235"/>
      <c r="G9" s="236"/>
      <c r="H9" s="237"/>
      <c r="I9" s="38"/>
      <c r="J9" s="38"/>
      <c r="K9" s="38"/>
      <c r="L9" s="139"/>
      <c r="M9" s="139"/>
      <c r="N9" s="65"/>
      <c r="O9" s="140"/>
      <c r="P9" s="141"/>
      <c r="Q9" s="142"/>
      <c r="R9" s="143"/>
      <c r="S9" s="144"/>
      <c r="T9" s="99" t="s">
        <v>36</v>
      </c>
      <c r="U9" s="43" t="s">
        <v>33</v>
      </c>
      <c r="V9" s="211">
        <f>V7*V7*22/10000</f>
        <v>0</v>
      </c>
      <c r="W9" s="61"/>
      <c r="X9" s="14"/>
      <c r="Y9" s="8"/>
      <c r="Z9" s="9"/>
      <c r="AA9" s="8"/>
      <c r="AB9" s="8"/>
      <c r="AC9" s="8"/>
      <c r="AD9" s="8"/>
      <c r="AE9" s="8"/>
      <c r="AF9" s="8"/>
      <c r="AG9" s="8"/>
      <c r="AH9" s="8"/>
      <c r="AI9" s="8"/>
      <c r="AJ9" s="8"/>
      <c r="AK9" s="8"/>
      <c r="AL9" s="8"/>
      <c r="AM9" s="8"/>
    </row>
    <row r="10" spans="1:38" ht="15.75" customHeight="1" thickBot="1" thickTop="1">
      <c r="A10" s="10"/>
      <c r="B10" s="10"/>
      <c r="C10" s="75"/>
      <c r="D10" s="75"/>
      <c r="E10" s="75"/>
      <c r="F10" s="75"/>
      <c r="G10" s="75"/>
      <c r="H10" s="76"/>
      <c r="I10" s="154"/>
      <c r="J10" s="154"/>
      <c r="K10" s="154"/>
      <c r="L10" s="61"/>
      <c r="M10" s="61"/>
      <c r="N10" s="61"/>
      <c r="O10" s="45"/>
      <c r="P10" s="239" t="s">
        <v>41</v>
      </c>
      <c r="Q10" s="240"/>
      <c r="R10" s="73">
        <f>MIN(V8,V9)</f>
        <v>0</v>
      </c>
      <c r="S10" s="74" t="s">
        <v>42</v>
      </c>
      <c r="T10" s="71" t="s">
        <v>40</v>
      </c>
      <c r="U10" s="70" t="s">
        <v>17</v>
      </c>
      <c r="V10" s="212">
        <f>POWER(V8,0.425)*POWER(V7,0.725)*71.84/10000</f>
        <v>0</v>
      </c>
      <c r="W10" s="14"/>
      <c r="X10" s="8"/>
      <c r="Y10" s="9"/>
      <c r="Z10" s="8"/>
      <c r="AA10" s="8"/>
      <c r="AB10" s="8"/>
      <c r="AC10" s="8"/>
      <c r="AD10" s="8"/>
      <c r="AE10" s="8"/>
      <c r="AF10" s="8"/>
      <c r="AG10" s="8"/>
      <c r="AH10" s="8"/>
      <c r="AI10" s="8"/>
      <c r="AJ10" s="8"/>
      <c r="AK10" s="8"/>
      <c r="AL10" s="8"/>
    </row>
    <row r="11" spans="1:38" ht="15.75" customHeight="1" thickBot="1" thickTop="1">
      <c r="A11" s="10"/>
      <c r="B11" s="10"/>
      <c r="C11" s="77"/>
      <c r="D11" s="77"/>
      <c r="E11" s="77"/>
      <c r="F11" s="77"/>
      <c r="G11" s="77"/>
      <c r="H11" s="78"/>
      <c r="I11" s="267"/>
      <c r="J11" s="267"/>
      <c r="K11" s="267"/>
      <c r="L11" s="267"/>
      <c r="M11" s="267"/>
      <c r="N11" s="267"/>
      <c r="O11" s="268"/>
      <c r="P11" s="241"/>
      <c r="Q11" s="242"/>
      <c r="R11" s="79"/>
      <c r="S11" s="79"/>
      <c r="T11" s="72" t="s">
        <v>37</v>
      </c>
      <c r="U11" s="70" t="s">
        <v>38</v>
      </c>
      <c r="V11" s="212">
        <f>POWER(V9,0.425)*POWER(V7,0.725)*71.84/10000</f>
        <v>0</v>
      </c>
      <c r="W11" s="14"/>
      <c r="X11" s="8"/>
      <c r="Y11" s="9"/>
      <c r="Z11" s="8"/>
      <c r="AA11" s="8"/>
      <c r="AB11" s="8"/>
      <c r="AC11" s="8"/>
      <c r="AD11" s="8"/>
      <c r="AE11" s="8"/>
      <c r="AF11" s="8"/>
      <c r="AG11" s="8"/>
      <c r="AH11" s="8"/>
      <c r="AI11" s="8"/>
      <c r="AJ11" s="8"/>
      <c r="AK11" s="8"/>
      <c r="AL11" s="8"/>
    </row>
    <row r="12" spans="1:38" ht="15.75" customHeight="1" thickTop="1">
      <c r="A12" s="10"/>
      <c r="B12" s="51"/>
      <c r="C12" s="52"/>
      <c r="D12" s="24"/>
      <c r="E12" s="24"/>
      <c r="F12" s="24"/>
      <c r="G12" s="24"/>
      <c r="H12" s="25"/>
      <c r="I12" s="264"/>
      <c r="J12" s="264"/>
      <c r="K12" s="264"/>
      <c r="L12" s="271"/>
      <c r="M12" s="46"/>
      <c r="N12" s="68"/>
      <c r="O12" s="47"/>
      <c r="P12" s="45"/>
      <c r="Q12" s="48"/>
      <c r="R12" s="49"/>
      <c r="S12" s="49"/>
      <c r="T12" s="10"/>
      <c r="U12" s="10"/>
      <c r="V12" s="10"/>
      <c r="W12" s="14"/>
      <c r="X12" s="8"/>
      <c r="Y12" s="9"/>
      <c r="Z12" s="8"/>
      <c r="AA12" s="8"/>
      <c r="AB12" s="8"/>
      <c r="AC12" s="8"/>
      <c r="AD12" s="8"/>
      <c r="AE12" s="8"/>
      <c r="AF12" s="8"/>
      <c r="AG12" s="8"/>
      <c r="AH12" s="8"/>
      <c r="AI12" s="8"/>
      <c r="AJ12" s="8"/>
      <c r="AK12" s="8"/>
      <c r="AL12" s="8"/>
    </row>
    <row r="13" spans="1:38" ht="19.5" customHeight="1" thickBot="1">
      <c r="A13" s="10"/>
      <c r="B13" s="51"/>
      <c r="C13" s="52"/>
      <c r="D13" s="24"/>
      <c r="E13" s="24"/>
      <c r="F13" s="24"/>
      <c r="G13" s="24"/>
      <c r="H13" s="25"/>
      <c r="I13" s="264"/>
      <c r="J13" s="264"/>
      <c r="K13" s="264"/>
      <c r="L13" s="265"/>
      <c r="M13" s="26" t="s">
        <v>18</v>
      </c>
      <c r="N13" s="10"/>
      <c r="O13" s="10"/>
      <c r="P13" s="31"/>
      <c r="Q13" s="111"/>
      <c r="R13" s="26" t="s">
        <v>19</v>
      </c>
      <c r="S13" s="10"/>
      <c r="T13" s="10"/>
      <c r="U13" s="10"/>
      <c r="V13" s="10"/>
      <c r="W13" s="14"/>
      <c r="X13" s="8"/>
      <c r="Y13" s="9"/>
      <c r="Z13" s="8"/>
      <c r="AA13" s="8"/>
      <c r="AB13" s="8"/>
      <c r="AC13" s="8"/>
      <c r="AD13" s="8"/>
      <c r="AE13" s="8"/>
      <c r="AF13" s="8"/>
      <c r="AG13" s="8"/>
      <c r="AH13" s="8"/>
      <c r="AI13" s="8"/>
      <c r="AJ13" s="8"/>
      <c r="AK13" s="8"/>
      <c r="AL13" s="8"/>
    </row>
    <row r="14" spans="1:39" ht="19.5" customHeight="1" thickTop="1">
      <c r="A14" s="10"/>
      <c r="B14" s="53"/>
      <c r="C14" s="118" t="s">
        <v>59</v>
      </c>
      <c r="D14" s="119"/>
      <c r="E14" s="119"/>
      <c r="F14" s="119"/>
      <c r="G14" s="120"/>
      <c r="H14" s="103"/>
      <c r="I14" s="266" t="s">
        <v>20</v>
      </c>
      <c r="J14" s="266"/>
      <c r="K14" s="266"/>
      <c r="L14" s="228"/>
      <c r="M14" s="227" t="s">
        <v>48</v>
      </c>
      <c r="N14" s="228"/>
      <c r="O14" s="228"/>
      <c r="P14" s="228"/>
      <c r="Q14" s="228"/>
      <c r="R14" s="228"/>
      <c r="S14" s="229"/>
      <c r="T14" s="62"/>
      <c r="U14" s="62"/>
      <c r="V14" s="62"/>
      <c r="W14" s="62"/>
      <c r="X14" s="62"/>
      <c r="Y14" s="62"/>
      <c r="Z14" s="56"/>
      <c r="AA14" s="57"/>
      <c r="AB14" s="31"/>
      <c r="AM14" s="28"/>
    </row>
    <row r="15" spans="1:39" ht="19.5" customHeight="1">
      <c r="A15" s="10"/>
      <c r="B15" s="53"/>
      <c r="C15" s="115" t="s">
        <v>60</v>
      </c>
      <c r="D15" s="121"/>
      <c r="E15" s="121"/>
      <c r="F15" s="121"/>
      <c r="G15" s="122"/>
      <c r="H15" s="54"/>
      <c r="I15" s="225" t="s">
        <v>21</v>
      </c>
      <c r="J15" s="225"/>
      <c r="K15" s="225"/>
      <c r="L15" s="226"/>
      <c r="M15" s="155" t="s">
        <v>2</v>
      </c>
      <c r="N15" s="156" t="e">
        <f aca="true" t="shared" si="0" ref="N15:S15">M15+1</f>
        <v>#VALUE!</v>
      </c>
      <c r="O15" s="156" t="e">
        <f t="shared" si="0"/>
        <v>#VALUE!</v>
      </c>
      <c r="P15" s="156" t="e">
        <f t="shared" si="0"/>
        <v>#VALUE!</v>
      </c>
      <c r="Q15" s="156" t="e">
        <f t="shared" si="0"/>
        <v>#VALUE!</v>
      </c>
      <c r="R15" s="156" t="e">
        <f t="shared" si="0"/>
        <v>#VALUE!</v>
      </c>
      <c r="S15" s="157" t="e">
        <f t="shared" si="0"/>
        <v>#VALUE!</v>
      </c>
      <c r="T15" s="62"/>
      <c r="U15" s="62"/>
      <c r="V15" s="62"/>
      <c r="W15" s="62"/>
      <c r="X15" s="62"/>
      <c r="Y15" s="62"/>
      <c r="Z15" s="14"/>
      <c r="AA15" s="14"/>
      <c r="AB15" s="31"/>
      <c r="AM15" s="28"/>
    </row>
    <row r="16" spans="1:39" ht="19.5" customHeight="1">
      <c r="A16" s="10"/>
      <c r="B16" s="53"/>
      <c r="C16" s="115" t="s">
        <v>61</v>
      </c>
      <c r="D16" s="116"/>
      <c r="E16" s="116"/>
      <c r="F16" s="116"/>
      <c r="G16" s="117"/>
      <c r="H16" s="55"/>
      <c r="I16" s="225" t="s">
        <v>22</v>
      </c>
      <c r="J16" s="225"/>
      <c r="K16" s="225"/>
      <c r="L16" s="225"/>
      <c r="M16" s="158">
        <v>1</v>
      </c>
      <c r="N16" s="158">
        <v>1</v>
      </c>
      <c r="O16" s="158">
        <v>1</v>
      </c>
      <c r="P16" s="158">
        <v>1</v>
      </c>
      <c r="Q16" s="158">
        <v>1</v>
      </c>
      <c r="R16" s="158">
        <v>1</v>
      </c>
      <c r="S16" s="159">
        <v>1</v>
      </c>
      <c r="T16" s="62"/>
      <c r="U16" s="62"/>
      <c r="V16" s="62"/>
      <c r="W16" s="62"/>
      <c r="X16" s="62"/>
      <c r="Y16" s="62"/>
      <c r="Z16" s="14"/>
      <c r="AA16" s="14"/>
      <c r="AB16" s="31"/>
      <c r="AM16" s="28"/>
    </row>
    <row r="17" spans="1:39" ht="19.5" customHeight="1">
      <c r="A17" s="10"/>
      <c r="B17" s="53"/>
      <c r="C17" s="124" t="s">
        <v>62</v>
      </c>
      <c r="D17" s="125"/>
      <c r="E17" s="126"/>
      <c r="F17" s="126"/>
      <c r="G17" s="127"/>
      <c r="H17" s="69"/>
      <c r="I17" s="225" t="s">
        <v>23</v>
      </c>
      <c r="J17" s="225"/>
      <c r="K17" s="225"/>
      <c r="L17" s="226"/>
      <c r="M17" s="160"/>
      <c r="N17" s="160"/>
      <c r="O17" s="160"/>
      <c r="P17" s="160"/>
      <c r="Q17" s="160"/>
      <c r="R17" s="160"/>
      <c r="S17" s="161"/>
      <c r="T17" s="62"/>
      <c r="U17" s="62"/>
      <c r="V17" s="62"/>
      <c r="W17" s="62"/>
      <c r="X17" s="62"/>
      <c r="Y17" s="62"/>
      <c r="Z17" s="14"/>
      <c r="AA17" s="14"/>
      <c r="AB17" s="31"/>
      <c r="AM17" s="28"/>
    </row>
    <row r="18" spans="1:39" ht="19.5" customHeight="1" thickBot="1">
      <c r="A18" s="10"/>
      <c r="B18" s="51"/>
      <c r="C18" s="61"/>
      <c r="D18" s="61"/>
      <c r="E18" s="123"/>
      <c r="F18" s="123"/>
      <c r="G18" s="123"/>
      <c r="H18" s="55"/>
      <c r="I18" s="226" t="s">
        <v>24</v>
      </c>
      <c r="J18" s="226"/>
      <c r="K18" s="226"/>
      <c r="L18" s="226"/>
      <c r="M18" s="162"/>
      <c r="N18" s="163"/>
      <c r="O18" s="163"/>
      <c r="P18" s="163"/>
      <c r="Q18" s="163"/>
      <c r="R18" s="163"/>
      <c r="S18" s="164"/>
      <c r="T18" s="62"/>
      <c r="U18" s="62"/>
      <c r="V18" s="62"/>
      <c r="W18" s="62"/>
      <c r="X18" s="62"/>
      <c r="Y18" s="62"/>
      <c r="Z18" s="14"/>
      <c r="AA18" s="14"/>
      <c r="AB18" s="31"/>
      <c r="AM18" s="28"/>
    </row>
    <row r="19" spans="1:39" ht="19.5" customHeight="1" thickTop="1">
      <c r="A19" s="10"/>
      <c r="B19" s="10"/>
      <c r="C19" s="190" t="s">
        <v>25</v>
      </c>
      <c r="D19" s="281" t="s">
        <v>26</v>
      </c>
      <c r="E19" s="282"/>
      <c r="F19" s="282"/>
      <c r="G19" s="282"/>
      <c r="H19" s="283"/>
      <c r="I19" s="246" t="s">
        <v>27</v>
      </c>
      <c r="J19" s="247"/>
      <c r="K19" s="247"/>
      <c r="L19" s="248"/>
      <c r="M19" s="165"/>
      <c r="N19" s="166"/>
      <c r="O19" s="166"/>
      <c r="P19" s="166"/>
      <c r="Q19" s="166"/>
      <c r="R19" s="166"/>
      <c r="S19" s="167"/>
      <c r="T19" s="230"/>
      <c r="U19" s="231"/>
      <c r="V19" s="231"/>
      <c r="W19" s="231"/>
      <c r="X19" s="231"/>
      <c r="Y19" s="231"/>
      <c r="Z19" s="231"/>
      <c r="AA19" s="62"/>
      <c r="AB19" s="31"/>
      <c r="AM19" s="28"/>
    </row>
    <row r="20" spans="1:39" ht="30" customHeight="1">
      <c r="A20" s="10"/>
      <c r="B20" s="196"/>
      <c r="C20" s="191"/>
      <c r="D20" s="192"/>
      <c r="E20" s="193"/>
      <c r="F20" s="193"/>
      <c r="G20" s="193"/>
      <c r="H20" s="193"/>
      <c r="I20" s="194"/>
      <c r="J20" s="194"/>
      <c r="K20" s="194"/>
      <c r="L20" s="195"/>
      <c r="M20" s="197"/>
      <c r="N20" s="197"/>
      <c r="O20" s="197"/>
      <c r="P20" s="197"/>
      <c r="Q20" s="197"/>
      <c r="R20" s="197"/>
      <c r="S20" s="198"/>
      <c r="T20" s="170"/>
      <c r="U20" s="171"/>
      <c r="V20" s="171"/>
      <c r="W20" s="171"/>
      <c r="X20" s="171"/>
      <c r="Y20" s="171"/>
      <c r="Z20" s="171"/>
      <c r="AA20" s="62"/>
      <c r="AB20" s="31"/>
      <c r="AM20" s="28"/>
    </row>
    <row r="21" spans="1:43" ht="30" customHeight="1">
      <c r="A21" s="10"/>
      <c r="B21" s="186" t="s">
        <v>28</v>
      </c>
      <c r="C21" s="199" t="s">
        <v>56</v>
      </c>
      <c r="D21" s="200" t="s">
        <v>57</v>
      </c>
      <c r="E21" s="187">
        <f>Q6</f>
        <v>0</v>
      </c>
      <c r="F21" s="188" t="s">
        <v>58</v>
      </c>
      <c r="G21" s="189">
        <f>E21/100*4</f>
        <v>0</v>
      </c>
      <c r="H21" s="188" t="s">
        <v>49</v>
      </c>
      <c r="I21" s="244"/>
      <c r="J21" s="244"/>
      <c r="K21" s="244"/>
      <c r="L21" s="245"/>
      <c r="M21" s="201" t="s">
        <v>34</v>
      </c>
      <c r="N21" s="201" t="s">
        <v>34</v>
      </c>
      <c r="O21" s="201" t="s">
        <v>34</v>
      </c>
      <c r="P21" s="201" t="s">
        <v>34</v>
      </c>
      <c r="Q21" s="201" t="s">
        <v>34</v>
      </c>
      <c r="R21" s="201" t="s">
        <v>34</v>
      </c>
      <c r="S21" s="202" t="s">
        <v>34</v>
      </c>
      <c r="T21" s="230"/>
      <c r="U21" s="231"/>
      <c r="V21" s="231"/>
      <c r="W21" s="231"/>
      <c r="X21" s="231"/>
      <c r="Y21" s="231"/>
      <c r="Z21" s="231"/>
      <c r="AA21" s="62"/>
      <c r="AB21" s="32"/>
      <c r="AC21" s="27"/>
      <c r="AD21" s="27"/>
      <c r="AE21" s="27"/>
      <c r="AF21" s="27"/>
      <c r="AG21" s="27"/>
      <c r="AH21" s="27"/>
      <c r="AI21" s="27"/>
      <c r="AJ21" s="27"/>
      <c r="AK21" s="27"/>
      <c r="AL21" s="27"/>
      <c r="AM21" s="28"/>
      <c r="AN21" s="28"/>
      <c r="AO21" s="28"/>
      <c r="AP21" s="28"/>
      <c r="AQ21" s="28"/>
    </row>
    <row r="22" spans="1:39" ht="30" customHeight="1" thickBot="1">
      <c r="A22" s="10"/>
      <c r="B22" s="203"/>
      <c r="C22" s="204"/>
      <c r="D22" s="205"/>
      <c r="E22" s="206"/>
      <c r="F22" s="206"/>
      <c r="G22" s="206"/>
      <c r="H22" s="206"/>
      <c r="I22" s="207"/>
      <c r="J22" s="207"/>
      <c r="K22" s="207"/>
      <c r="L22" s="208"/>
      <c r="M22" s="209"/>
      <c r="N22" s="209"/>
      <c r="O22" s="209"/>
      <c r="P22" s="209"/>
      <c r="Q22" s="209"/>
      <c r="R22" s="209"/>
      <c r="S22" s="210"/>
      <c r="T22" s="170"/>
      <c r="U22" s="171"/>
      <c r="V22" s="171"/>
      <c r="W22" s="171"/>
      <c r="X22" s="171"/>
      <c r="Y22" s="171"/>
      <c r="Z22" s="171"/>
      <c r="AA22" s="62"/>
      <c r="AB22" s="31"/>
      <c r="AM22" s="28"/>
    </row>
    <row r="23" spans="1:43" ht="7.5" customHeight="1" thickBot="1" thickTop="1">
      <c r="A23" s="172"/>
      <c r="B23" s="110"/>
      <c r="C23" s="106"/>
      <c r="D23" s="104"/>
      <c r="E23" s="105"/>
      <c r="F23" s="105"/>
      <c r="G23" s="105"/>
      <c r="H23" s="104"/>
      <c r="I23" s="104"/>
      <c r="J23" s="104"/>
      <c r="K23" s="104"/>
      <c r="L23" s="104"/>
      <c r="M23" s="168"/>
      <c r="N23" s="168"/>
      <c r="O23" s="168"/>
      <c r="P23" s="168"/>
      <c r="Q23" s="168"/>
      <c r="R23" s="168"/>
      <c r="S23" s="169"/>
      <c r="T23" s="62"/>
      <c r="U23" s="62"/>
      <c r="V23" s="62"/>
      <c r="W23" s="62"/>
      <c r="X23" s="62"/>
      <c r="Y23" s="62"/>
      <c r="Z23" s="62"/>
      <c r="AA23" s="62"/>
      <c r="AB23" s="32"/>
      <c r="AC23" s="27"/>
      <c r="AD23" s="27"/>
      <c r="AE23" s="27"/>
      <c r="AF23" s="27"/>
      <c r="AG23" s="27"/>
      <c r="AH23" s="27"/>
      <c r="AI23" s="27"/>
      <c r="AJ23" s="27"/>
      <c r="AK23" s="27"/>
      <c r="AL23" s="27"/>
      <c r="AM23" s="28"/>
      <c r="AN23" s="28"/>
      <c r="AO23" s="28"/>
      <c r="AP23" s="28"/>
      <c r="AQ23" s="28"/>
    </row>
    <row r="24" spans="2:38" s="61" customFormat="1" ht="30" customHeight="1" thickTop="1">
      <c r="B24" s="177"/>
      <c r="C24" s="182" t="s">
        <v>64</v>
      </c>
      <c r="D24" s="183" t="s">
        <v>65</v>
      </c>
      <c r="E24" s="179" t="s">
        <v>68</v>
      </c>
      <c r="F24" s="179"/>
      <c r="G24" s="179"/>
      <c r="H24" s="178"/>
      <c r="I24" s="180"/>
      <c r="J24" s="180"/>
      <c r="K24" s="180"/>
      <c r="L24" s="178"/>
      <c r="M24" s="184" t="s">
        <v>66</v>
      </c>
      <c r="N24" s="184" t="s">
        <v>66</v>
      </c>
      <c r="O24" s="184" t="s">
        <v>66</v>
      </c>
      <c r="P24" s="184" t="s">
        <v>66</v>
      </c>
      <c r="Q24" s="184" t="s">
        <v>66</v>
      </c>
      <c r="R24" s="184" t="s">
        <v>34</v>
      </c>
      <c r="S24" s="185" t="s">
        <v>67</v>
      </c>
      <c r="U24" s="62"/>
      <c r="V24" s="62"/>
      <c r="X24" s="79"/>
      <c r="Y24" s="181"/>
      <c r="Z24" s="79"/>
      <c r="AA24" s="79"/>
      <c r="AB24" s="79"/>
      <c r="AC24" s="79"/>
      <c r="AD24" s="79"/>
      <c r="AE24" s="79"/>
      <c r="AF24" s="79"/>
      <c r="AG24" s="79"/>
      <c r="AH24" s="79"/>
      <c r="AI24" s="79"/>
      <c r="AJ24" s="79"/>
      <c r="AK24" s="79"/>
      <c r="AL24" s="79"/>
    </row>
    <row r="25" spans="1:43" ht="19.5" customHeight="1" thickBot="1">
      <c r="A25" s="10"/>
      <c r="B25" s="173"/>
      <c r="C25" s="269"/>
      <c r="D25" s="270"/>
      <c r="E25" s="270"/>
      <c r="F25" s="270"/>
      <c r="G25" s="270"/>
      <c r="H25" s="270"/>
      <c r="I25" s="270"/>
      <c r="J25" s="270"/>
      <c r="K25" s="270"/>
      <c r="L25" s="174" t="s">
        <v>29</v>
      </c>
      <c r="M25" s="175">
        <v>1</v>
      </c>
      <c r="N25" s="175">
        <v>2</v>
      </c>
      <c r="O25" s="175">
        <v>3</v>
      </c>
      <c r="P25" s="175">
        <v>4</v>
      </c>
      <c r="Q25" s="175">
        <v>5</v>
      </c>
      <c r="R25" s="175">
        <v>6</v>
      </c>
      <c r="S25" s="176">
        <v>7</v>
      </c>
      <c r="T25" s="62"/>
      <c r="U25" s="62"/>
      <c r="V25" s="62"/>
      <c r="W25" s="62"/>
      <c r="X25" s="62"/>
      <c r="Y25" s="62"/>
      <c r="Z25" s="62"/>
      <c r="AA25" s="62"/>
      <c r="AB25" s="32"/>
      <c r="AC25" s="27"/>
      <c r="AD25" s="27"/>
      <c r="AE25" s="27"/>
      <c r="AF25" s="27"/>
      <c r="AG25" s="27"/>
      <c r="AH25" s="27"/>
      <c r="AI25" s="27"/>
      <c r="AJ25" s="27"/>
      <c r="AK25" s="27"/>
      <c r="AL25" s="27"/>
      <c r="AM25" s="28"/>
      <c r="AN25" s="28"/>
      <c r="AO25" s="28"/>
      <c r="AP25" s="28"/>
      <c r="AQ25" s="28"/>
    </row>
    <row r="26" spans="1:40" ht="21.75" customHeight="1" thickBot="1">
      <c r="A26" s="10"/>
      <c r="B26" s="83"/>
      <c r="C26" s="102"/>
      <c r="D26" s="91"/>
      <c r="E26" s="87"/>
      <c r="F26" s="87"/>
      <c r="G26" s="87"/>
      <c r="H26" s="102"/>
      <c r="I26" s="93"/>
      <c r="J26" s="93"/>
      <c r="K26" s="93"/>
      <c r="L26" s="102"/>
      <c r="M26" s="79"/>
      <c r="N26" s="79"/>
      <c r="O26" s="79"/>
      <c r="P26" s="79"/>
      <c r="Q26" s="62"/>
      <c r="R26" s="62"/>
      <c r="S26" s="62"/>
      <c r="T26" s="62"/>
      <c r="U26" s="101"/>
      <c r="V26" s="101"/>
      <c r="W26" s="63"/>
      <c r="X26" s="58"/>
      <c r="Y26" s="32"/>
      <c r="Z26" s="27"/>
      <c r="AA26" s="27"/>
      <c r="AB26" s="27"/>
      <c r="AC26" s="27"/>
      <c r="AD26" s="27"/>
      <c r="AE26" s="27"/>
      <c r="AF26" s="27"/>
      <c r="AG26" s="27"/>
      <c r="AH26" s="27"/>
      <c r="AI26" s="27"/>
      <c r="AM26" s="28"/>
      <c r="AN26" s="28"/>
    </row>
    <row r="27" spans="1:33" s="80" customFormat="1" ht="21.75" customHeight="1" thickBot="1">
      <c r="A27" s="79"/>
      <c r="B27" s="84"/>
      <c r="C27" s="85"/>
      <c r="D27" s="89"/>
      <c r="E27" s="89"/>
      <c r="F27" s="89"/>
      <c r="G27" s="85"/>
      <c r="H27" s="89"/>
      <c r="I27" s="89"/>
      <c r="J27" s="89"/>
      <c r="K27" s="85"/>
      <c r="L27" s="89"/>
      <c r="M27" s="89"/>
      <c r="N27" s="89"/>
      <c r="O27" s="89"/>
      <c r="P27" s="89"/>
      <c r="Q27" s="89"/>
      <c r="R27" s="89"/>
      <c r="S27" s="89"/>
      <c r="T27" s="89"/>
      <c r="U27" s="89"/>
      <c r="V27" s="89"/>
      <c r="W27" s="89"/>
      <c r="X27" s="81"/>
      <c r="Y27" s="81"/>
      <c r="Z27" s="81"/>
      <c r="AA27" s="81"/>
      <c r="AB27" s="81"/>
      <c r="AC27" s="81"/>
      <c r="AD27" s="81"/>
      <c r="AE27" s="81"/>
      <c r="AF27" s="81"/>
      <c r="AG27" s="81"/>
    </row>
    <row r="28" spans="1:41" ht="21.75" customHeight="1">
      <c r="A28" s="10"/>
      <c r="B28" s="82"/>
      <c r="C28" s="85"/>
      <c r="D28" s="89"/>
      <c r="E28" s="89"/>
      <c r="F28" s="89"/>
      <c r="G28" s="85"/>
      <c r="H28" s="89"/>
      <c r="I28" s="89"/>
      <c r="J28" s="89"/>
      <c r="K28" s="85"/>
      <c r="L28" s="89"/>
      <c r="M28" s="89"/>
      <c r="N28" s="89"/>
      <c r="O28" s="89"/>
      <c r="P28" s="89"/>
      <c r="Q28" s="89"/>
      <c r="R28" s="89"/>
      <c r="S28" s="89"/>
      <c r="T28" s="89"/>
      <c r="U28" s="89"/>
      <c r="V28" s="89"/>
      <c r="W28" s="89"/>
      <c r="X28" s="64"/>
      <c r="Y28" s="64"/>
      <c r="Z28" s="60"/>
      <c r="AA28" s="27"/>
      <c r="AB28" s="27"/>
      <c r="AC28" s="27"/>
      <c r="AD28" s="27"/>
      <c r="AE28" s="27"/>
      <c r="AF28" s="27"/>
      <c r="AG28" s="27"/>
      <c r="AH28" s="27"/>
      <c r="AI28" s="27"/>
      <c r="AJ28" s="27"/>
      <c r="AM28" s="28"/>
      <c r="AN28" s="28"/>
      <c r="AO28" s="28"/>
    </row>
    <row r="29" spans="1:41" ht="21.75" customHeight="1">
      <c r="A29" s="10"/>
      <c r="B29" s="82"/>
      <c r="C29" s="85"/>
      <c r="D29" s="89"/>
      <c r="E29" s="89"/>
      <c r="F29" s="89"/>
      <c r="G29" s="85"/>
      <c r="H29" s="89"/>
      <c r="I29" s="89"/>
      <c r="J29" s="89"/>
      <c r="K29" s="85"/>
      <c r="L29" s="89"/>
      <c r="M29" s="89"/>
      <c r="N29" s="89"/>
      <c r="O29" s="89"/>
      <c r="P29" s="89"/>
      <c r="Q29" s="89"/>
      <c r="R29" s="89"/>
      <c r="S29" s="89"/>
      <c r="T29" s="89"/>
      <c r="U29" s="89"/>
      <c r="V29" s="89"/>
      <c r="W29" s="89"/>
      <c r="X29" s="65"/>
      <c r="Y29" s="65"/>
      <c r="Z29" s="60"/>
      <c r="AA29" s="27"/>
      <c r="AB29" s="27"/>
      <c r="AC29" s="27"/>
      <c r="AD29" s="27"/>
      <c r="AE29" s="27"/>
      <c r="AF29" s="27"/>
      <c r="AG29" s="27"/>
      <c r="AH29" s="27"/>
      <c r="AI29" s="27"/>
      <c r="AJ29" s="27"/>
      <c r="AM29" s="28"/>
      <c r="AN29" s="28"/>
      <c r="AO29" s="28"/>
    </row>
    <row r="30" spans="1:41" ht="21.75" customHeight="1">
      <c r="A30" s="10"/>
      <c r="B30" s="82"/>
      <c r="C30" s="85"/>
      <c r="D30" s="91"/>
      <c r="E30" s="87"/>
      <c r="F30" s="87"/>
      <c r="G30" s="87"/>
      <c r="H30" s="92"/>
      <c r="I30" s="93"/>
      <c r="J30" s="93"/>
      <c r="K30" s="93"/>
      <c r="L30" s="102"/>
      <c r="M30" s="107"/>
      <c r="N30" s="107"/>
      <c r="O30" s="107"/>
      <c r="P30" s="107"/>
      <c r="Q30" s="107"/>
      <c r="R30" s="107"/>
      <c r="S30" s="238"/>
      <c r="T30" s="238"/>
      <c r="U30" s="238"/>
      <c r="V30" s="51"/>
      <c r="W30" s="79"/>
      <c r="X30" s="65"/>
      <c r="Y30" s="65"/>
      <c r="Z30" s="66"/>
      <c r="AA30" s="27"/>
      <c r="AB30" s="27"/>
      <c r="AC30" s="27"/>
      <c r="AD30" s="27"/>
      <c r="AE30" s="27"/>
      <c r="AF30" s="27"/>
      <c r="AG30" s="27"/>
      <c r="AH30" s="27"/>
      <c r="AI30" s="27"/>
      <c r="AJ30" s="27"/>
      <c r="AM30" s="28"/>
      <c r="AN30" s="28"/>
      <c r="AO30" s="28"/>
    </row>
    <row r="31" spans="1:41" ht="21.75" customHeight="1">
      <c r="A31" s="10"/>
      <c r="B31" s="84"/>
      <c r="C31" s="85"/>
      <c r="D31" s="85"/>
      <c r="E31" s="90"/>
      <c r="F31" s="90"/>
      <c r="G31" s="90"/>
      <c r="H31" s="85"/>
      <c r="I31" s="89"/>
      <c r="J31" s="89"/>
      <c r="K31" s="89"/>
      <c r="L31" s="85"/>
      <c r="M31" s="89"/>
      <c r="N31" s="89"/>
      <c r="O31" s="89"/>
      <c r="P31" s="89"/>
      <c r="Q31" s="89"/>
      <c r="R31" s="89"/>
      <c r="S31" s="89"/>
      <c r="T31" s="89"/>
      <c r="U31" s="89"/>
      <c r="V31" s="89"/>
      <c r="W31" s="79"/>
      <c r="X31" s="65"/>
      <c r="Y31" s="65"/>
      <c r="Z31" s="67"/>
      <c r="AA31" s="27"/>
      <c r="AB31" s="27"/>
      <c r="AC31" s="27"/>
      <c r="AD31" s="27"/>
      <c r="AE31" s="27"/>
      <c r="AF31" s="27"/>
      <c r="AG31" s="27"/>
      <c r="AH31" s="27"/>
      <c r="AI31" s="27"/>
      <c r="AJ31" s="27"/>
      <c r="AM31" s="28"/>
      <c r="AN31" s="28"/>
      <c r="AO31" s="28"/>
    </row>
    <row r="32" spans="1:41" ht="21.75" customHeight="1">
      <c r="A32" s="10"/>
      <c r="B32" s="84"/>
      <c r="C32" s="85"/>
      <c r="D32" s="86"/>
      <c r="E32" s="94"/>
      <c r="F32" s="94"/>
      <c r="G32" s="94"/>
      <c r="H32" s="85"/>
      <c r="I32" s="88"/>
      <c r="J32" s="88"/>
      <c r="K32" s="88"/>
      <c r="L32" s="85"/>
      <c r="M32" s="89"/>
      <c r="N32" s="89"/>
      <c r="O32" s="89"/>
      <c r="P32" s="89"/>
      <c r="Q32" s="89"/>
      <c r="R32" s="89"/>
      <c r="S32" s="89"/>
      <c r="T32" s="89"/>
      <c r="U32" s="89"/>
      <c r="V32" s="89"/>
      <c r="W32" s="79">
        <f>TEXT(Y19,Y19)</f>
      </c>
      <c r="X32" s="65"/>
      <c r="Y32" s="65"/>
      <c r="Z32" s="60"/>
      <c r="AA32" s="27"/>
      <c r="AB32" s="27"/>
      <c r="AC32" s="27"/>
      <c r="AD32" s="27"/>
      <c r="AE32" s="27"/>
      <c r="AF32" s="27"/>
      <c r="AG32" s="27"/>
      <c r="AH32" s="27"/>
      <c r="AI32" s="27"/>
      <c r="AJ32" s="27"/>
      <c r="AM32" s="28"/>
      <c r="AN32" s="28"/>
      <c r="AO32" s="28"/>
    </row>
    <row r="33" ht="0" customHeight="1" hidden="1"/>
    <row r="34" ht="0" customHeight="1" hidden="1"/>
    <row r="35" ht="0" customHeight="1" hidden="1"/>
    <row r="36" ht="0" customHeight="1" hidden="1"/>
    <row r="37" ht="0" customHeight="1" hidden="1"/>
    <row r="38" ht="0" customHeight="1" hidden="1"/>
    <row r="39" ht="0" customHeight="1" hidden="1"/>
  </sheetData>
  <sheetProtection/>
  <mergeCells count="33">
    <mergeCell ref="I18:L18"/>
    <mergeCell ref="I14:L14"/>
    <mergeCell ref="I11:O11"/>
    <mergeCell ref="C25:K25"/>
    <mergeCell ref="C4:C5"/>
    <mergeCell ref="I12:L12"/>
    <mergeCell ref="D8:E9"/>
    <mergeCell ref="C8:C9"/>
    <mergeCell ref="D7:H7"/>
    <mergeCell ref="D19:H19"/>
    <mergeCell ref="C6:C7"/>
    <mergeCell ref="D6:H6"/>
    <mergeCell ref="D3:H3"/>
    <mergeCell ref="D4:H4"/>
    <mergeCell ref="D5:H5"/>
    <mergeCell ref="I13:L13"/>
    <mergeCell ref="I16:L16"/>
    <mergeCell ref="T19:Z19"/>
    <mergeCell ref="F8:H9"/>
    <mergeCell ref="T21:Z21"/>
    <mergeCell ref="S30:U30"/>
    <mergeCell ref="P10:Q11"/>
    <mergeCell ref="K8:P8"/>
    <mergeCell ref="I21:L21"/>
    <mergeCell ref="I17:L17"/>
    <mergeCell ref="I19:L19"/>
    <mergeCell ref="Q3:S3"/>
    <mergeCell ref="K3:P3"/>
    <mergeCell ref="K4:L4"/>
    <mergeCell ref="K5:L5"/>
    <mergeCell ref="K6:L6"/>
    <mergeCell ref="I15:L15"/>
    <mergeCell ref="M14:S14"/>
  </mergeCells>
  <conditionalFormatting sqref="M25 O25:S25">
    <cfRule type="cellIs" priority="17" dxfId="4" operator="equal" stopIfTrue="1">
      <formula>"実施"</formula>
    </cfRule>
  </conditionalFormatting>
  <conditionalFormatting sqref="M25 O25:S25">
    <cfRule type="cellIs" priority="10" dxfId="0" operator="equal" stopIfTrue="1">
      <formula>"＋"</formula>
    </cfRule>
  </conditionalFormatting>
  <conditionalFormatting sqref="N25">
    <cfRule type="cellIs" priority="4" dxfId="4" operator="equal" stopIfTrue="1">
      <formula>"実施"</formula>
    </cfRule>
  </conditionalFormatting>
  <conditionalFormatting sqref="N25">
    <cfRule type="cellIs" priority="3" dxfId="0" operator="equal" stopIfTrue="1">
      <formula>"＋"</formula>
    </cfRule>
  </conditionalFormatting>
  <dataValidations count="3">
    <dataValidation type="list" allowBlank="1" showInputMessage="1" showErrorMessage="1" sqref="U6">
      <formula1>"0,1,2,3"</formula1>
    </dataValidation>
    <dataValidation type="list" allowBlank="1" showInputMessage="1" showErrorMessage="1" sqref="M19:S19">
      <formula1>"+"</formula1>
    </dataValidation>
    <dataValidation type="list" allowBlank="1" showInputMessage="1" showErrorMessage="1" sqref="M16:S16">
      <formula1>"100%,67%,50%, ,"</formula1>
    </dataValidation>
  </dataValidations>
  <printOptions/>
  <pageMargins left="0.35433070866141736" right="0.3937007874015748" top="0.2" bottom="0" header="0.2" footer="0"/>
  <pageSetup horizontalDpi="300" verticalDpi="3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n.kaori</dc:creator>
  <cp:keywords/>
  <dc:description/>
  <cp:lastModifiedBy>埼玉社会保険病院</cp:lastModifiedBy>
  <cp:lastPrinted>2021-07-07T07:10:44Z</cp:lastPrinted>
  <dcterms:created xsi:type="dcterms:W3CDTF">2009-01-12T12:15:40Z</dcterms:created>
  <dcterms:modified xsi:type="dcterms:W3CDTF">2021-07-07T07:11:18Z</dcterms:modified>
  <cp:category/>
  <cp:version/>
  <cp:contentType/>
  <cp:contentStatus/>
</cp:coreProperties>
</file>