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315" windowWidth="19320" windowHeight="9330" tabRatio="823" activeTab="0"/>
  </bookViews>
  <sheets>
    <sheet name="ｵﾌﾟｼﾞｰﾎﾞ+ﾔｰﾎﾞｲ" sheetId="1" r:id="rId1"/>
  </sheets>
  <definedNames>
    <definedName name="_xlnm.Print_Area" localSheetId="0">'ｵﾌﾟｼﾞｰﾎﾞ+ﾔｰﾎﾞｲ'!$A$1:$S$34</definedName>
    <definedName name="Z_5AF54F3A_B2B8_471F_9DC3_488F93E85E4A_.wvu.Cols" localSheetId="0" hidden="1">'ｵﾌﾟｼﾞｰﾎﾞ+ﾔｰﾎﾞｲ'!$T:$IV</definedName>
    <definedName name="Z_5AF54F3A_B2B8_471F_9DC3_488F93E85E4A_.wvu.FilterData" localSheetId="0" hidden="1">'ｵﾌﾟｼﾞｰﾎﾞ+ﾔｰﾎﾞｲ'!$M$4:$O$5</definedName>
    <definedName name="Z_5AF54F3A_B2B8_471F_9DC3_488F93E85E4A_.wvu.PrintArea" localSheetId="0" hidden="1">'ｵﾌﾟｼﾞｰﾎﾞ+ﾔｰﾎﾞｲ'!$A$1:$S$34</definedName>
    <definedName name="Z_5AF54F3A_B2B8_471F_9DC3_488F93E85E4A_.wvu.Rows" localSheetId="0" hidden="1">'ｵﾌﾟｼﾞｰﾎﾞ+ﾔｰﾎﾞｲ'!#REF!,'ｵﾌﾟｼﾞｰﾎﾞ+ﾔｰﾎﾞｲ'!#REF!</definedName>
    <definedName name="Z_6FE1FD3C_2396_4D4A_9A08_E4DD022E692A_.wvu.Cols" localSheetId="0" hidden="1">'ｵﾌﾟｼﾞｰﾎﾞ+ﾔｰﾎﾞｲ'!$T:$IV</definedName>
    <definedName name="Z_6FE1FD3C_2396_4D4A_9A08_E4DD022E692A_.wvu.FilterData" localSheetId="0" hidden="1">'ｵﾌﾟｼﾞｰﾎﾞ+ﾔｰﾎﾞｲ'!$M$4:$O$5</definedName>
    <definedName name="Z_6FE1FD3C_2396_4D4A_9A08_E4DD022E692A_.wvu.PrintArea" localSheetId="0" hidden="1">'ｵﾌﾟｼﾞｰﾎﾞ+ﾔｰﾎﾞｲ'!$A:$S</definedName>
    <definedName name="Z_6FE1FD3C_2396_4D4A_9A08_E4DD022E692A_.wvu.Rows" localSheetId="0" hidden="1">'ｵﾌﾟｼﾞｰﾎﾞ+ﾔｰﾎﾞｲ'!#REF!,'ｵﾌﾟｼﾞｰﾎﾞ+ﾔｰﾎﾞｲ'!#REF!</definedName>
  </definedNames>
  <calcPr fullCalcOnLoad="1"/>
</workbook>
</file>

<file path=xl/sharedStrings.xml><?xml version="1.0" encoding="utf-8"?>
<sst xmlns="http://schemas.openxmlformats.org/spreadsheetml/2006/main" count="88" uniqueCount="69">
  <si>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</si>
  <si>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</si>
  <si>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</si>
  <si>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</si>
  <si>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</si>
  <si>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</si>
  <si>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</si>
  <si>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</si>
  <si>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</si>
  <si>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</si>
  <si>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</si>
  <si>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</si>
  <si>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</si>
  <si>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</si>
  <si>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</si>
  <si>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</si>
  <si>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</si>
  <si>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</si>
  <si>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</si>
  <si>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</si>
  <si>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</si>
  <si>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</si>
  <si>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</si>
  <si>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</si>
  <si>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</si>
  <si>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</si>
  <si>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</si>
  <si>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</si>
  <si>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</si>
  <si>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</si>
  <si>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</si>
  <si>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ml</t>
  </si>
  <si>
    <t>(ライン内フラッシュ用)</t>
  </si>
  <si>
    <t>day</t>
  </si>
  <si>
    <t>&lt;&lt;SYAGE&gt;&gt;</t>
  </si>
  <si>
    <t>cm</t>
  </si>
  <si>
    <t>kg</t>
  </si>
  <si>
    <t>&lt;&lt;SYUSRNAME&gt;&gt;</t>
  </si>
  <si>
    <t>ﾗｲﾝｷｰﾌﾟ   (点滴静注)</t>
  </si>
  <si>
    <t>min</t>
  </si>
  <si>
    <t>+</t>
  </si>
  <si>
    <t>生食　　100ml</t>
  </si>
  <si>
    <t>&lt;&lt;DYTODAY&gt;&gt;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</si>
  <si>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</si>
  <si>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生食 50ml</t>
  </si>
  <si>
    <t>PS</t>
  </si>
  <si>
    <t>ｲﾝﾗｲﾝﾌｨﾙﾀｰを使用すること</t>
  </si>
  <si>
    <t>②</t>
  </si>
  <si>
    <t>③</t>
  </si>
  <si>
    <t>30分 　　 (点滴静注)</t>
  </si>
  <si>
    <t>mg+生食(ﾃﾙﾓ)</t>
  </si>
  <si>
    <t>ﾆﾎﾞﾙﾏﾌﾞ</t>
  </si>
  <si>
    <t>ｲﾋﾟﾘﾑﾏﾌﾞ</t>
  </si>
  <si>
    <t>mg/kg</t>
  </si>
  <si>
    <t>（*）ﾆﾎﾞﾙﾏﾌﾞのみmg/body</t>
  </si>
  <si>
    <t>④</t>
  </si>
  <si>
    <t>ﾔｰﾎﾞｲ</t>
  </si>
  <si>
    <t>mg+生食</t>
  </si>
  <si>
    <t>ｵﾌﾟｼﾞｰﾎﾞ</t>
  </si>
  <si>
    <t xml:space="preserve">      60mL/hr</t>
  </si>
  <si>
    <t>⑤</t>
  </si>
  <si>
    <t>ﾔｰﾎﾞｲ</t>
  </si>
  <si>
    <t>のみの</t>
  </si>
  <si>
    <t>治療不可</t>
  </si>
  <si>
    <r>
      <t>360</t>
    </r>
    <r>
      <rPr>
        <vertAlign val="superscript"/>
        <sz val="11"/>
        <color indexed="8"/>
        <rFont val="ＭＳ ゴシック"/>
        <family val="3"/>
      </rPr>
      <t>(</t>
    </r>
    <r>
      <rPr>
        <vertAlign val="superscript"/>
        <sz val="10"/>
        <color indexed="8"/>
        <rFont val="ＭＳ ゴシック"/>
        <family val="3"/>
      </rPr>
      <t>*）</t>
    </r>
  </si>
  <si>
    <t xml:space="preserve">     272mL/hr</t>
  </si>
  <si>
    <t>30分　　　(点滴静注)</t>
  </si>
  <si>
    <t>1-64:オプジーボ療法(3週毎)+ヤーボイ(6週毎)</t>
  </si>
  <si>
    <t>切除不能な進行・再発の悪性胸膜中皮腫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</si>
</sst>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vertAlign val="superscript"/>
      <sz val="10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8"/>
      <color theme="1"/>
      <name val="ＭＳ ゴシック"/>
      <family val="3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12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3" fillId="0" borderId="14" xfId="61" applyFont="1" applyFill="1" applyBorder="1" applyAlignment="1">
      <alignment horizontal="left"/>
      <protection/>
    </xf>
    <xf numFmtId="0" fontId="14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16" fillId="33" borderId="0" xfId="0" applyFon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horizontal="center" vertical="center" shrinkToFit="1"/>
      <protection locked="0"/>
    </xf>
    <xf numFmtId="0" fontId="20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5" fillId="34" borderId="15" xfId="0" applyNumberFormat="1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Border="1" applyAlignment="1">
      <alignment vertical="center"/>
    </xf>
    <xf numFmtId="176" fontId="26" fillId="33" borderId="0" xfId="0" applyNumberFormat="1" applyFont="1" applyFill="1" applyBorder="1" applyAlignment="1">
      <alignment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vertical="center"/>
    </xf>
    <xf numFmtId="176" fontId="27" fillId="0" borderId="18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right"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176" fontId="5" fillId="0" borderId="18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176" fontId="1" fillId="33" borderId="23" xfId="0" applyNumberFormat="1" applyFont="1" applyFill="1" applyBorder="1" applyAlignment="1">
      <alignment vertical="center"/>
    </xf>
    <xf numFmtId="176" fontId="24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right" vertical="center"/>
    </xf>
    <xf numFmtId="0" fontId="0" fillId="33" borderId="25" xfId="0" applyFill="1" applyBorder="1" applyAlignment="1">
      <alignment vertical="center"/>
    </xf>
    <xf numFmtId="0" fontId="14" fillId="0" borderId="17" xfId="61" applyFont="1" applyFill="1" applyBorder="1" applyAlignment="1">
      <alignment horizontal="center"/>
      <protection/>
    </xf>
    <xf numFmtId="178" fontId="19" fillId="0" borderId="26" xfId="61" applyNumberFormat="1" applyFont="1" applyFill="1" applyBorder="1" applyAlignment="1">
      <alignment horizont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13" fillId="0" borderId="20" xfId="61" applyFont="1" applyFill="1" applyBorder="1" applyAlignment="1">
      <alignment horizontal="left"/>
      <protection/>
    </xf>
    <xf numFmtId="0" fontId="13" fillId="0" borderId="30" xfId="61" applyFont="1" applyFill="1" applyBorder="1" applyAlignment="1">
      <alignment horizontal="left"/>
      <protection/>
    </xf>
    <xf numFmtId="0" fontId="5" fillId="0" borderId="27" xfId="0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 applyProtection="1">
      <alignment horizontal="left" vertical="center"/>
      <protection locked="0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right" vertical="center"/>
      <protection/>
    </xf>
    <xf numFmtId="176" fontId="5" fillId="33" borderId="0" xfId="0" applyNumberFormat="1" applyFont="1" applyFill="1" applyBorder="1" applyAlignment="1">
      <alignment horizontal="right" vertical="center"/>
    </xf>
    <xf numFmtId="176" fontId="5" fillId="33" borderId="32" xfId="0" applyNumberFormat="1" applyFont="1" applyFill="1" applyBorder="1" applyAlignment="1">
      <alignment horizontal="right" vertical="center"/>
    </xf>
    <xf numFmtId="0" fontId="0" fillId="33" borderId="33" xfId="0" applyFill="1" applyBorder="1" applyAlignment="1">
      <alignment vertical="center"/>
    </xf>
    <xf numFmtId="177" fontId="0" fillId="33" borderId="0" xfId="0" applyNumberFormat="1" applyFill="1" applyBorder="1" applyAlignment="1">
      <alignment horizontal="right" vertical="center"/>
    </xf>
    <xf numFmtId="179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79" fontId="5" fillId="34" borderId="14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>
      <alignment horizontal="right" vertical="center"/>
    </xf>
    <xf numFmtId="0" fontId="27" fillId="0" borderId="25" xfId="0" applyFont="1" applyFill="1" applyBorder="1" applyAlignment="1" applyProtection="1">
      <alignment vertical="center"/>
      <protection locked="0"/>
    </xf>
    <xf numFmtId="177" fontId="27" fillId="0" borderId="0" xfId="0" applyNumberFormat="1" applyFont="1" applyFill="1" applyBorder="1" applyAlignment="1" applyProtection="1">
      <alignment horizontal="right" vertical="center"/>
      <protection locked="0"/>
    </xf>
    <xf numFmtId="177" fontId="27" fillId="0" borderId="18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176" fontId="5" fillId="0" borderId="18" xfId="0" applyNumberFormat="1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36" xfId="0" applyFont="1" applyFill="1" applyBorder="1" applyAlignment="1" applyProtection="1">
      <alignment vertical="center" shrinkToFit="1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176" fontId="5" fillId="0" borderId="25" xfId="0" applyNumberFormat="1" applyFont="1" applyFill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176" fontId="5" fillId="0" borderId="28" xfId="0" applyNumberFormat="1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>
      <alignment vertical="center" shrinkToFit="1"/>
    </xf>
    <xf numFmtId="0" fontId="10" fillId="34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177" fontId="27" fillId="0" borderId="39" xfId="0" applyNumberFormat="1" applyFont="1" applyFill="1" applyBorder="1" applyAlignment="1" applyProtection="1">
      <alignment horizontal="right" vertical="center"/>
      <protection locked="0"/>
    </xf>
    <xf numFmtId="0" fontId="24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176" fontId="24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65" fillId="32" borderId="0" xfId="0" applyFont="1" applyFill="1" applyAlignment="1">
      <alignment vertical="center"/>
    </xf>
    <xf numFmtId="0" fontId="10" fillId="0" borderId="22" xfId="0" applyNumberFormat="1" applyFont="1" applyFill="1" applyBorder="1" applyAlignment="1">
      <alignment vertical="center" shrinkToFit="1"/>
    </xf>
    <xf numFmtId="0" fontId="5" fillId="0" borderId="38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177" fontId="5" fillId="0" borderId="41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66" fillId="33" borderId="0" xfId="0" applyFont="1" applyFill="1" applyAlignment="1" applyProtection="1">
      <alignment vertical="center"/>
      <protection locked="0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 applyProtection="1">
      <alignment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36" borderId="43" xfId="0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47" xfId="0" applyBorder="1" applyAlignment="1">
      <alignment vertical="center"/>
    </xf>
    <xf numFmtId="14" fontId="8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0" borderId="15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10" fillId="0" borderId="53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10" fillId="0" borderId="54" xfId="0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8" fillId="0" borderId="27" xfId="0" applyFont="1" applyFill="1" applyBorder="1" applyAlignment="1" applyProtection="1">
      <alignment vertical="center"/>
      <protection/>
    </xf>
    <xf numFmtId="0" fontId="17" fillId="0" borderId="26" xfId="0" applyFont="1" applyFill="1" applyBorder="1" applyAlignment="1" applyProtection="1">
      <alignment horizontal="center" vertical="center" shrinkToFit="1"/>
      <protection/>
    </xf>
    <xf numFmtId="0" fontId="16" fillId="0" borderId="56" xfId="0" applyFont="1" applyFill="1" applyBorder="1" applyAlignment="1" applyProtection="1">
      <alignment horizontal="center" vertical="center" shrinkToFit="1"/>
      <protection/>
    </xf>
    <xf numFmtId="0" fontId="7" fillId="0" borderId="21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/>
    </xf>
    <xf numFmtId="14" fontId="15" fillId="0" borderId="15" xfId="0" applyNumberFormat="1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7" xfId="0" applyFont="1" applyFill="1" applyBorder="1" applyAlignment="1" applyProtection="1">
      <alignment vertical="center"/>
      <protection/>
    </xf>
    <xf numFmtId="0" fontId="5" fillId="34" borderId="40" xfId="0" applyFont="1" applyFill="1" applyBorder="1" applyAlignment="1" applyProtection="1">
      <alignment vertical="center" shrinkToFit="1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53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0" fillId="0" borderId="15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" name="Line 9"/>
        <xdr:cNvSpPr>
          <a:spLocks/>
        </xdr:cNvSpPr>
      </xdr:nvSpPr>
      <xdr:spPr>
        <a:xfrm>
          <a:off x="9629775" y="3829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" name="Line 10"/>
        <xdr:cNvSpPr>
          <a:spLocks/>
        </xdr:cNvSpPr>
      </xdr:nvSpPr>
      <xdr:spPr>
        <a:xfrm>
          <a:off x="962977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161925</xdr:rowOff>
    </xdr:from>
    <xdr:to>
      <xdr:col>18</xdr:col>
      <xdr:colOff>0</xdr:colOff>
      <xdr:row>28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629775" y="6772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171450</xdr:rowOff>
    </xdr:from>
    <xdr:to>
      <xdr:col>18</xdr:col>
      <xdr:colOff>0</xdr:colOff>
      <xdr:row>29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629775" y="7058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5" name="Line 13"/>
        <xdr:cNvSpPr>
          <a:spLocks/>
        </xdr:cNvSpPr>
      </xdr:nvSpPr>
      <xdr:spPr>
        <a:xfrm>
          <a:off x="962977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6" name="Line 14"/>
        <xdr:cNvSpPr>
          <a:spLocks/>
        </xdr:cNvSpPr>
      </xdr:nvSpPr>
      <xdr:spPr>
        <a:xfrm>
          <a:off x="962977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7" name="Line 15"/>
        <xdr:cNvSpPr>
          <a:spLocks/>
        </xdr:cNvSpPr>
      </xdr:nvSpPr>
      <xdr:spPr>
        <a:xfrm>
          <a:off x="9629775" y="3829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8" name="Line 16"/>
        <xdr:cNvSpPr>
          <a:spLocks/>
        </xdr:cNvSpPr>
      </xdr:nvSpPr>
      <xdr:spPr>
        <a:xfrm>
          <a:off x="962977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161925</xdr:rowOff>
    </xdr:from>
    <xdr:to>
      <xdr:col>18</xdr:col>
      <xdr:colOff>0</xdr:colOff>
      <xdr:row>28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629775" y="6772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171450</xdr:rowOff>
    </xdr:from>
    <xdr:to>
      <xdr:col>18</xdr:col>
      <xdr:colOff>0</xdr:colOff>
      <xdr:row>29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629775" y="7058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11" name="Line 19"/>
        <xdr:cNvSpPr>
          <a:spLocks/>
        </xdr:cNvSpPr>
      </xdr:nvSpPr>
      <xdr:spPr>
        <a:xfrm>
          <a:off x="962977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12" name="Line 20"/>
        <xdr:cNvSpPr>
          <a:spLocks/>
        </xdr:cNvSpPr>
      </xdr:nvSpPr>
      <xdr:spPr>
        <a:xfrm>
          <a:off x="962977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3" name="Line 21"/>
        <xdr:cNvSpPr>
          <a:spLocks/>
        </xdr:cNvSpPr>
      </xdr:nvSpPr>
      <xdr:spPr>
        <a:xfrm>
          <a:off x="9629775" y="3829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4" name="Line 22"/>
        <xdr:cNvSpPr>
          <a:spLocks/>
        </xdr:cNvSpPr>
      </xdr:nvSpPr>
      <xdr:spPr>
        <a:xfrm>
          <a:off x="962977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161925</xdr:rowOff>
    </xdr:from>
    <xdr:to>
      <xdr:col>18</xdr:col>
      <xdr:colOff>0</xdr:colOff>
      <xdr:row>28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629775" y="6772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171450</xdr:rowOff>
    </xdr:from>
    <xdr:to>
      <xdr:col>18</xdr:col>
      <xdr:colOff>0</xdr:colOff>
      <xdr:row>29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629775" y="7058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17" name="Line 25"/>
        <xdr:cNvSpPr>
          <a:spLocks/>
        </xdr:cNvSpPr>
      </xdr:nvSpPr>
      <xdr:spPr>
        <a:xfrm>
          <a:off x="962977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18" name="Line 26"/>
        <xdr:cNvSpPr>
          <a:spLocks/>
        </xdr:cNvSpPr>
      </xdr:nvSpPr>
      <xdr:spPr>
        <a:xfrm>
          <a:off x="962977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9" name="Line 27"/>
        <xdr:cNvSpPr>
          <a:spLocks/>
        </xdr:cNvSpPr>
      </xdr:nvSpPr>
      <xdr:spPr>
        <a:xfrm>
          <a:off x="9629775" y="3829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0" name="Line 28"/>
        <xdr:cNvSpPr>
          <a:spLocks/>
        </xdr:cNvSpPr>
      </xdr:nvSpPr>
      <xdr:spPr>
        <a:xfrm>
          <a:off x="962977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161925</xdr:rowOff>
    </xdr:from>
    <xdr:to>
      <xdr:col>18</xdr:col>
      <xdr:colOff>0</xdr:colOff>
      <xdr:row>28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629775" y="6772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171450</xdr:rowOff>
    </xdr:from>
    <xdr:to>
      <xdr:col>18</xdr:col>
      <xdr:colOff>0</xdr:colOff>
      <xdr:row>29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629775" y="7058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23" name="Line 31"/>
        <xdr:cNvSpPr>
          <a:spLocks/>
        </xdr:cNvSpPr>
      </xdr:nvSpPr>
      <xdr:spPr>
        <a:xfrm>
          <a:off x="962977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24" name="Line 32"/>
        <xdr:cNvSpPr>
          <a:spLocks/>
        </xdr:cNvSpPr>
      </xdr:nvSpPr>
      <xdr:spPr>
        <a:xfrm>
          <a:off x="962977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25" name="Line 33"/>
        <xdr:cNvSpPr>
          <a:spLocks/>
        </xdr:cNvSpPr>
      </xdr:nvSpPr>
      <xdr:spPr>
        <a:xfrm>
          <a:off x="9629775" y="3829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6" name="Line 34"/>
        <xdr:cNvSpPr>
          <a:spLocks/>
        </xdr:cNvSpPr>
      </xdr:nvSpPr>
      <xdr:spPr>
        <a:xfrm>
          <a:off x="962977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161925</xdr:rowOff>
    </xdr:from>
    <xdr:to>
      <xdr:col>18</xdr:col>
      <xdr:colOff>0</xdr:colOff>
      <xdr:row>28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629775" y="6772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171450</xdr:rowOff>
    </xdr:from>
    <xdr:to>
      <xdr:col>18</xdr:col>
      <xdr:colOff>0</xdr:colOff>
      <xdr:row>29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629775" y="7058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29" name="Line 37"/>
        <xdr:cNvSpPr>
          <a:spLocks/>
        </xdr:cNvSpPr>
      </xdr:nvSpPr>
      <xdr:spPr>
        <a:xfrm>
          <a:off x="962977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30" name="Line 38"/>
        <xdr:cNvSpPr>
          <a:spLocks/>
        </xdr:cNvSpPr>
      </xdr:nvSpPr>
      <xdr:spPr>
        <a:xfrm>
          <a:off x="962977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1" name="Line 9"/>
        <xdr:cNvSpPr>
          <a:spLocks/>
        </xdr:cNvSpPr>
      </xdr:nvSpPr>
      <xdr:spPr>
        <a:xfrm>
          <a:off x="962977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2" name="Line 15"/>
        <xdr:cNvSpPr>
          <a:spLocks/>
        </xdr:cNvSpPr>
      </xdr:nvSpPr>
      <xdr:spPr>
        <a:xfrm>
          <a:off x="962977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3" name="Line 21"/>
        <xdr:cNvSpPr>
          <a:spLocks/>
        </xdr:cNvSpPr>
      </xdr:nvSpPr>
      <xdr:spPr>
        <a:xfrm>
          <a:off x="962977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4" name="Line 27"/>
        <xdr:cNvSpPr>
          <a:spLocks/>
        </xdr:cNvSpPr>
      </xdr:nvSpPr>
      <xdr:spPr>
        <a:xfrm>
          <a:off x="962977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5" name="Line 33"/>
        <xdr:cNvSpPr>
          <a:spLocks/>
        </xdr:cNvSpPr>
      </xdr:nvSpPr>
      <xdr:spPr>
        <a:xfrm>
          <a:off x="962977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tabSelected="1" workbookViewId="0" topLeftCell="A1">
      <selection activeCell="A1" sqref="A1"/>
    </sheetView>
  </sheetViews>
  <sheetFormatPr defaultColWidth="0" defaultRowHeight="0" customHeight="1" zeroHeight="1"/>
  <cols>
    <col min="1" max="1" width="1.421875" style="35" customWidth="1"/>
    <col min="2" max="2" width="2.8515625" style="35" customWidth="1"/>
    <col min="3" max="3" width="20.57421875" style="35" customWidth="1"/>
    <col min="4" max="4" width="11.28125" style="35" customWidth="1"/>
    <col min="5" max="5" width="8.57421875" style="58" customWidth="1"/>
    <col min="6" max="6" width="12.57421875" style="35" customWidth="1"/>
    <col min="7" max="7" width="6.57421875" style="59" customWidth="1"/>
    <col min="8" max="8" width="3.8515625" style="35" customWidth="1"/>
    <col min="9" max="17" width="7.57421875" style="35" customWidth="1"/>
    <col min="18" max="18" width="8.57421875" style="35" customWidth="1"/>
    <col min="19" max="19" width="1.421875" style="35" customWidth="1"/>
    <col min="20" max="20" width="3.7109375" style="33" hidden="1" customWidth="1"/>
    <col min="21" max="21" width="3.8515625" style="34" hidden="1" customWidth="1"/>
    <col min="22" max="22" width="4.7109375" style="33" hidden="1" customWidth="1"/>
    <col min="23" max="24" width="3.421875" style="33" hidden="1" customWidth="1"/>
    <col min="25" max="25" width="5.28125" style="33" hidden="1" customWidth="1"/>
    <col min="26" max="26" width="3.8515625" style="33" hidden="1" customWidth="1"/>
    <col min="27" max="27" width="5.28125" style="33" hidden="1" customWidth="1"/>
    <col min="28" max="28" width="4.7109375" style="33" hidden="1" customWidth="1"/>
    <col min="29" max="33" width="5.28125" style="33" hidden="1" customWidth="1"/>
    <col min="34" max="34" width="4.28125" style="33" hidden="1" customWidth="1"/>
    <col min="35" max="16384" width="0" style="35" hidden="1" customWidth="1"/>
  </cols>
  <sheetData>
    <row r="1" spans="1:34" ht="24">
      <c r="A1" s="1"/>
      <c r="B1" s="1"/>
      <c r="C1" s="2" t="s">
        <v>43</v>
      </c>
      <c r="D1" s="3"/>
      <c r="E1" s="4"/>
      <c r="F1" s="5"/>
      <c r="G1" s="6"/>
      <c r="H1" s="5"/>
      <c r="I1" s="1"/>
      <c r="J1" s="145" t="s">
        <v>67</v>
      </c>
      <c r="K1" s="7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5" customHeight="1">
      <c r="A2" s="10"/>
      <c r="B2" s="10"/>
      <c r="C2" s="11"/>
      <c r="D2" s="12"/>
      <c r="E2" s="13"/>
      <c r="F2" s="14"/>
      <c r="G2" s="15"/>
      <c r="H2" s="14"/>
      <c r="I2" s="16"/>
      <c r="J2" s="10" t="s">
        <v>54</v>
      </c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79" t="s">
        <v>2</v>
      </c>
      <c r="D3" s="166" t="s">
        <v>3</v>
      </c>
      <c r="E3" s="167"/>
      <c r="F3" s="168"/>
      <c r="G3" s="169"/>
      <c r="H3" s="170"/>
      <c r="I3" s="171" t="s">
        <v>4</v>
      </c>
      <c r="J3" s="172"/>
      <c r="K3" s="172"/>
      <c r="L3" s="173"/>
      <c r="M3" s="174" t="s">
        <v>5</v>
      </c>
      <c r="N3" s="175"/>
      <c r="O3" s="176"/>
      <c r="P3" s="163" t="s">
        <v>0</v>
      </c>
      <c r="Q3" s="164"/>
      <c r="R3" s="165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77" t="s">
        <v>6</v>
      </c>
      <c r="D4" s="180" t="s">
        <v>7</v>
      </c>
      <c r="E4" s="181"/>
      <c r="F4" s="182"/>
      <c r="G4" s="178"/>
      <c r="H4" s="179"/>
      <c r="I4" s="18" t="s">
        <v>8</v>
      </c>
      <c r="J4" s="19" t="s">
        <v>53</v>
      </c>
      <c r="K4" s="19" t="s">
        <v>33</v>
      </c>
      <c r="L4" s="20" t="s">
        <v>39</v>
      </c>
      <c r="M4" s="21">
        <v>1</v>
      </c>
      <c r="N4" s="22"/>
      <c r="O4" s="23"/>
      <c r="P4" s="74" t="s">
        <v>9</v>
      </c>
      <c r="Q4" s="161" t="s">
        <v>34</v>
      </c>
      <c r="R4" s="162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167"/>
      <c r="D5" s="183"/>
      <c r="E5" s="184"/>
      <c r="F5" s="185"/>
      <c r="G5" s="169"/>
      <c r="H5" s="170"/>
      <c r="I5" s="146" t="s">
        <v>51</v>
      </c>
      <c r="J5" s="63" t="s">
        <v>64</v>
      </c>
      <c r="K5" s="63">
        <v>1</v>
      </c>
      <c r="L5" s="147">
        <v>30</v>
      </c>
      <c r="M5" s="149">
        <v>360</v>
      </c>
      <c r="N5" s="64"/>
      <c r="O5" s="138"/>
      <c r="P5" s="139" t="s">
        <v>45</v>
      </c>
      <c r="Q5" s="159"/>
      <c r="R5" s="160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77" t="s">
        <v>10</v>
      </c>
      <c r="D6" s="186" t="s">
        <v>11</v>
      </c>
      <c r="E6" s="187"/>
      <c r="F6" s="188"/>
      <c r="G6" s="169"/>
      <c r="H6" s="170"/>
      <c r="I6" s="134" t="s">
        <v>52</v>
      </c>
      <c r="J6" s="90">
        <v>1</v>
      </c>
      <c r="K6" s="115">
        <v>1</v>
      </c>
      <c r="L6" s="148">
        <v>30</v>
      </c>
      <c r="M6" s="150">
        <f>R7*J6</f>
        <v>0</v>
      </c>
      <c r="N6" s="91"/>
      <c r="O6" s="92"/>
      <c r="P6" s="24" t="s">
        <v>13</v>
      </c>
      <c r="Q6" s="25" t="s">
        <v>35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Top="1">
      <c r="A7" s="10"/>
      <c r="B7" s="10"/>
      <c r="C7" s="167"/>
      <c r="D7" s="193" t="s">
        <v>12</v>
      </c>
      <c r="E7" s="194"/>
      <c r="F7" s="195"/>
      <c r="G7" s="67"/>
      <c r="H7" s="87"/>
      <c r="I7" s="94"/>
      <c r="J7" s="95"/>
      <c r="K7" s="61"/>
      <c r="L7" s="61"/>
      <c r="M7" s="65"/>
      <c r="N7" s="96"/>
      <c r="O7" s="97"/>
      <c r="P7" s="88" t="s">
        <v>17</v>
      </c>
      <c r="Q7" s="25" t="s">
        <v>36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77" t="s">
        <v>14</v>
      </c>
      <c r="D8" s="196" t="s">
        <v>15</v>
      </c>
      <c r="E8" s="197"/>
      <c r="F8" s="191" t="s">
        <v>16</v>
      </c>
      <c r="G8" s="67"/>
      <c r="H8" s="87"/>
      <c r="I8" s="94"/>
      <c r="J8" s="95"/>
      <c r="K8" s="61"/>
      <c r="L8" s="61"/>
      <c r="M8" s="65"/>
      <c r="N8" s="96"/>
      <c r="O8" s="97"/>
      <c r="P8" s="89" t="s">
        <v>18</v>
      </c>
      <c r="Q8" s="77" t="s">
        <v>19</v>
      </c>
      <c r="R8" s="78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190"/>
      <c r="D9" s="198"/>
      <c r="E9" s="198"/>
      <c r="F9" s="192"/>
      <c r="G9" s="169"/>
      <c r="H9" s="170"/>
      <c r="I9" s="30" t="s">
        <v>21</v>
      </c>
      <c r="J9" s="61"/>
      <c r="K9" s="62"/>
      <c r="L9" s="61"/>
      <c r="M9" s="65"/>
      <c r="N9" s="66"/>
      <c r="O9" s="87"/>
      <c r="P9" s="98"/>
      <c r="Q9" s="98"/>
      <c r="R9" s="98"/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Top="1">
      <c r="A10" s="10"/>
      <c r="B10" s="10"/>
      <c r="C10" s="27"/>
      <c r="D10" s="28"/>
      <c r="E10" s="28"/>
      <c r="F10" s="29"/>
      <c r="G10" s="169"/>
      <c r="H10" s="189"/>
      <c r="I10" s="30" t="s">
        <v>20</v>
      </c>
      <c r="J10" s="10"/>
      <c r="K10" s="10"/>
      <c r="L10" s="10"/>
      <c r="M10" s="10"/>
      <c r="N10" s="30"/>
      <c r="O10" s="10"/>
      <c r="P10" s="43"/>
      <c r="Q10" s="43"/>
      <c r="R10" s="99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0"/>
      <c r="B11" s="10"/>
      <c r="C11" s="141" t="s">
        <v>68</v>
      </c>
      <c r="D11" s="28"/>
      <c r="E11" s="28"/>
      <c r="F11" s="29"/>
      <c r="G11" s="75"/>
      <c r="H11" s="76"/>
      <c r="I11" s="30"/>
      <c r="J11" s="10"/>
      <c r="K11" s="10"/>
      <c r="L11" s="10"/>
      <c r="M11" s="10"/>
      <c r="N11" s="30"/>
      <c r="O11" s="10"/>
      <c r="P11" s="10"/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.75" customHeight="1">
      <c r="A12" s="10"/>
      <c r="B12" s="31"/>
      <c r="C12" s="142"/>
      <c r="D12" s="143"/>
      <c r="E12" s="144"/>
      <c r="F12" s="68"/>
      <c r="G12" s="203" t="s">
        <v>22</v>
      </c>
      <c r="H12" s="204"/>
      <c r="I12" s="135">
        <v>1</v>
      </c>
      <c r="J12" s="136">
        <f>I12+1</f>
        <v>2</v>
      </c>
      <c r="K12" s="136">
        <f aca="true" t="shared" si="0" ref="K12:P12">J12+1</f>
        <v>3</v>
      </c>
      <c r="L12" s="136">
        <f t="shared" si="0"/>
        <v>4</v>
      </c>
      <c r="M12" s="136">
        <f t="shared" si="0"/>
        <v>5</v>
      </c>
      <c r="N12" s="136">
        <f t="shared" si="0"/>
        <v>6</v>
      </c>
      <c r="O12" s="136">
        <f t="shared" si="0"/>
        <v>7</v>
      </c>
      <c r="P12" s="137">
        <f t="shared" si="0"/>
        <v>8</v>
      </c>
      <c r="Q12" s="43"/>
      <c r="R12" s="10"/>
      <c r="S12" s="156"/>
      <c r="AH12" s="35"/>
    </row>
    <row r="13" spans="1:34" ht="15.75" customHeight="1">
      <c r="A13" s="10"/>
      <c r="B13" s="31"/>
      <c r="C13" s="69"/>
      <c r="D13" s="70"/>
      <c r="E13" s="70"/>
      <c r="F13" s="60"/>
      <c r="G13" s="205" t="s">
        <v>23</v>
      </c>
      <c r="H13" s="206"/>
      <c r="I13" s="103" t="s">
        <v>42</v>
      </c>
      <c r="J13" s="36" t="e">
        <f>I13+21</f>
        <v>#VALUE!</v>
      </c>
      <c r="K13" s="36" t="e">
        <f aca="true" t="shared" si="1" ref="K13:P13">J13+21</f>
        <v>#VALUE!</v>
      </c>
      <c r="L13" s="36" t="e">
        <f t="shared" si="1"/>
        <v>#VALUE!</v>
      </c>
      <c r="M13" s="36" t="e">
        <f t="shared" si="1"/>
        <v>#VALUE!</v>
      </c>
      <c r="N13" s="36" t="e">
        <f t="shared" si="1"/>
        <v>#VALUE!</v>
      </c>
      <c r="O13" s="36" t="e">
        <f t="shared" si="1"/>
        <v>#VALUE!</v>
      </c>
      <c r="P13" s="100" t="e">
        <f t="shared" si="1"/>
        <v>#VALUE!</v>
      </c>
      <c r="Q13" s="43"/>
      <c r="R13" s="10"/>
      <c r="S13" s="157"/>
      <c r="T13" s="34"/>
      <c r="U13" s="33"/>
      <c r="AH13" s="35"/>
    </row>
    <row r="14" spans="1:34" ht="15.75" customHeight="1">
      <c r="A14" s="10"/>
      <c r="B14" s="31"/>
      <c r="C14" s="71"/>
      <c r="D14" s="207"/>
      <c r="E14" s="208"/>
      <c r="F14" s="37"/>
      <c r="G14" s="205" t="s">
        <v>24</v>
      </c>
      <c r="H14" s="206"/>
      <c r="I14" s="104">
        <v>1</v>
      </c>
      <c r="J14" s="38">
        <v>1</v>
      </c>
      <c r="K14" s="38">
        <v>1</v>
      </c>
      <c r="L14" s="38">
        <v>1</v>
      </c>
      <c r="M14" s="38">
        <v>1</v>
      </c>
      <c r="N14" s="38">
        <v>1</v>
      </c>
      <c r="O14" s="38">
        <v>1</v>
      </c>
      <c r="P14" s="101">
        <v>1</v>
      </c>
      <c r="Q14" s="43"/>
      <c r="R14" s="10"/>
      <c r="S14" s="157"/>
      <c r="T14" s="34"/>
      <c r="U14" s="33"/>
      <c r="AH14" s="35"/>
    </row>
    <row r="15" spans="1:34" ht="15.75" customHeight="1">
      <c r="A15" s="10"/>
      <c r="B15" s="31"/>
      <c r="C15" s="72"/>
      <c r="D15" s="73"/>
      <c r="E15" s="73"/>
      <c r="F15" s="37"/>
      <c r="G15" s="205" t="s">
        <v>25</v>
      </c>
      <c r="H15" s="206"/>
      <c r="I15" s="105" t="s">
        <v>37</v>
      </c>
      <c r="J15" s="81" t="s">
        <v>37</v>
      </c>
      <c r="K15" s="81" t="s">
        <v>37</v>
      </c>
      <c r="L15" s="81" t="s">
        <v>37</v>
      </c>
      <c r="M15" s="81" t="s">
        <v>37</v>
      </c>
      <c r="N15" s="81" t="s">
        <v>37</v>
      </c>
      <c r="O15" s="81" t="s">
        <v>37</v>
      </c>
      <c r="P15" s="109" t="s">
        <v>37</v>
      </c>
      <c r="Q15" s="45"/>
      <c r="R15" s="10"/>
      <c r="S15" s="157"/>
      <c r="T15" s="34"/>
      <c r="U15" s="33"/>
      <c r="AH15" s="35"/>
    </row>
    <row r="16" spans="1:34" ht="15.75" customHeight="1">
      <c r="A16" s="10"/>
      <c r="B16" s="10"/>
      <c r="C16" s="10"/>
      <c r="D16" s="39"/>
      <c r="E16" s="40"/>
      <c r="F16" s="37"/>
      <c r="G16" s="212" t="s">
        <v>26</v>
      </c>
      <c r="H16" s="206"/>
      <c r="I16" s="106"/>
      <c r="J16" s="110"/>
      <c r="K16" s="41"/>
      <c r="L16" s="41"/>
      <c r="M16" s="41"/>
      <c r="N16" s="41"/>
      <c r="O16" s="41"/>
      <c r="P16" s="102"/>
      <c r="Q16" s="45"/>
      <c r="R16" s="10"/>
      <c r="S16" s="157"/>
      <c r="T16" s="34"/>
      <c r="U16" s="33"/>
      <c r="AH16" s="35"/>
    </row>
    <row r="17" spans="1:34" ht="19.5" customHeight="1">
      <c r="A17" s="10"/>
      <c r="B17" s="10"/>
      <c r="C17" s="42" t="s">
        <v>27</v>
      </c>
      <c r="D17" s="209" t="s">
        <v>28</v>
      </c>
      <c r="E17" s="209"/>
      <c r="F17" s="209"/>
      <c r="G17" s="210" t="s">
        <v>29</v>
      </c>
      <c r="H17" s="211"/>
      <c r="I17" s="111" t="s">
        <v>40</v>
      </c>
      <c r="J17" s="112" t="s">
        <v>40</v>
      </c>
      <c r="K17" s="112" t="s">
        <v>40</v>
      </c>
      <c r="L17" s="112" t="s">
        <v>40</v>
      </c>
      <c r="M17" s="112" t="s">
        <v>40</v>
      </c>
      <c r="N17" s="112" t="s">
        <v>40</v>
      </c>
      <c r="O17" s="112" t="s">
        <v>40</v>
      </c>
      <c r="P17" s="113" t="s">
        <v>40</v>
      </c>
      <c r="Q17" s="45"/>
      <c r="R17" s="10"/>
      <c r="S17" s="157"/>
      <c r="T17" s="34"/>
      <c r="U17" s="33"/>
      <c r="AH17" s="35"/>
    </row>
    <row r="18" spans="1:37" s="126" customFormat="1" ht="21.75" customHeight="1">
      <c r="A18" s="119"/>
      <c r="B18" s="41"/>
      <c r="C18" s="51" t="s">
        <v>46</v>
      </c>
      <c r="D18" s="122"/>
      <c r="E18" s="121"/>
      <c r="F18" s="122"/>
      <c r="G18" s="122"/>
      <c r="H18" s="123"/>
      <c r="I18" s="107"/>
      <c r="J18" s="41"/>
      <c r="K18" s="41"/>
      <c r="L18" s="41"/>
      <c r="M18" s="41"/>
      <c r="N18" s="41"/>
      <c r="O18" s="41"/>
      <c r="P18" s="102"/>
      <c r="Q18" s="45"/>
      <c r="R18" s="119"/>
      <c r="S18" s="158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4"/>
      <c r="AH18" s="124"/>
      <c r="AI18" s="124"/>
      <c r="AJ18" s="124"/>
      <c r="AK18" s="124"/>
    </row>
    <row r="19" spans="1:37" s="126" customFormat="1" ht="21.75" customHeight="1">
      <c r="A19" s="119"/>
      <c r="B19" s="41" t="s">
        <v>30</v>
      </c>
      <c r="C19" s="120" t="s">
        <v>38</v>
      </c>
      <c r="D19" s="93" t="s">
        <v>41</v>
      </c>
      <c r="E19" s="121"/>
      <c r="F19" s="122"/>
      <c r="G19" s="122"/>
      <c r="H19" s="123"/>
      <c r="I19" s="107" t="str">
        <f aca="true" t="shared" si="2" ref="I19:P19">TEXT(I17,I17)</f>
        <v>+</v>
      </c>
      <c r="J19" s="41" t="str">
        <f t="shared" si="2"/>
        <v>+</v>
      </c>
      <c r="K19" s="41" t="str">
        <f t="shared" si="2"/>
        <v>+</v>
      </c>
      <c r="L19" s="41" t="str">
        <f t="shared" si="2"/>
        <v>+</v>
      </c>
      <c r="M19" s="41" t="str">
        <f t="shared" si="2"/>
        <v>+</v>
      </c>
      <c r="N19" s="41" t="str">
        <f t="shared" si="2"/>
        <v>+</v>
      </c>
      <c r="O19" s="41" t="str">
        <f t="shared" si="2"/>
        <v>+</v>
      </c>
      <c r="P19" s="102" t="str">
        <f t="shared" si="2"/>
        <v>+</v>
      </c>
      <c r="Q19" s="45"/>
      <c r="R19" s="119"/>
      <c r="S19" s="158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4"/>
      <c r="AH19" s="124"/>
      <c r="AI19" s="124"/>
      <c r="AJ19" s="124"/>
      <c r="AK19" s="124"/>
    </row>
    <row r="20" spans="1:37" s="126" customFormat="1" ht="21.75" customHeight="1">
      <c r="A20" s="119"/>
      <c r="B20" s="41"/>
      <c r="C20" s="127"/>
      <c r="D20" s="128"/>
      <c r="E20" s="129"/>
      <c r="F20" s="128"/>
      <c r="G20" s="128"/>
      <c r="H20" s="130"/>
      <c r="I20" s="107"/>
      <c r="J20" s="41"/>
      <c r="K20" s="41"/>
      <c r="L20" s="41"/>
      <c r="M20" s="41"/>
      <c r="N20" s="41"/>
      <c r="O20" s="41"/>
      <c r="P20" s="102"/>
      <c r="Q20" s="45"/>
      <c r="R20" s="119"/>
      <c r="S20" s="158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4"/>
      <c r="AH20" s="124"/>
      <c r="AI20" s="124"/>
      <c r="AJ20" s="124"/>
      <c r="AK20" s="124"/>
    </row>
    <row r="21" spans="1:37" s="126" customFormat="1" ht="21.75" customHeight="1" thickBot="1">
      <c r="A21" s="119"/>
      <c r="B21" s="41" t="s">
        <v>47</v>
      </c>
      <c r="C21" s="51" t="s">
        <v>49</v>
      </c>
      <c r="D21" s="80" t="s">
        <v>58</v>
      </c>
      <c r="E21" s="140">
        <v>360</v>
      </c>
      <c r="F21" s="48" t="s">
        <v>50</v>
      </c>
      <c r="G21" s="49">
        <v>100</v>
      </c>
      <c r="H21" s="50" t="s">
        <v>31</v>
      </c>
      <c r="I21" s="107" t="str">
        <f>TEXT(I17,I17)</f>
        <v>+</v>
      </c>
      <c r="J21" s="41" t="str">
        <f aca="true" t="shared" si="3" ref="J21:P21">TEXT(J17,J17)</f>
        <v>+</v>
      </c>
      <c r="K21" s="41" t="str">
        <f t="shared" si="3"/>
        <v>+</v>
      </c>
      <c r="L21" s="41" t="str">
        <f t="shared" si="3"/>
        <v>+</v>
      </c>
      <c r="M21" s="41" t="str">
        <f t="shared" si="3"/>
        <v>+</v>
      </c>
      <c r="N21" s="41" t="str">
        <f t="shared" si="3"/>
        <v>+</v>
      </c>
      <c r="O21" s="41" t="str">
        <f t="shared" si="3"/>
        <v>+</v>
      </c>
      <c r="P21" s="102" t="str">
        <f t="shared" si="3"/>
        <v>+</v>
      </c>
      <c r="Q21" s="45"/>
      <c r="R21" s="131"/>
      <c r="S21" s="158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4"/>
      <c r="AH21" s="124"/>
      <c r="AI21" s="124"/>
      <c r="AJ21" s="124"/>
      <c r="AK21" s="124"/>
    </row>
    <row r="22" spans="1:37" s="126" customFormat="1" ht="21.75" customHeight="1">
      <c r="A22" s="119"/>
      <c r="B22" s="41"/>
      <c r="C22" s="51" t="s">
        <v>65</v>
      </c>
      <c r="D22" s="47"/>
      <c r="E22" s="117"/>
      <c r="F22" s="48"/>
      <c r="G22" s="49"/>
      <c r="H22" s="50"/>
      <c r="I22" s="107"/>
      <c r="J22" s="41"/>
      <c r="K22" s="41"/>
      <c r="L22" s="41"/>
      <c r="M22" s="41"/>
      <c r="N22" s="41"/>
      <c r="O22" s="41"/>
      <c r="P22" s="102"/>
      <c r="Q22" s="45"/>
      <c r="R22" s="131"/>
      <c r="S22" s="158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4"/>
      <c r="AH22" s="124"/>
      <c r="AI22" s="124"/>
      <c r="AJ22" s="124"/>
      <c r="AK22" s="124"/>
    </row>
    <row r="23" spans="1:37" s="126" customFormat="1" ht="21.75" customHeight="1">
      <c r="A23" s="119"/>
      <c r="B23" s="41"/>
      <c r="C23" s="51"/>
      <c r="D23" s="153"/>
      <c r="E23" s="118"/>
      <c r="F23" s="84"/>
      <c r="G23" s="85"/>
      <c r="H23" s="86"/>
      <c r="I23" s="107"/>
      <c r="J23" s="41"/>
      <c r="K23" s="41"/>
      <c r="L23" s="41"/>
      <c r="M23" s="41"/>
      <c r="N23" s="41"/>
      <c r="O23" s="41"/>
      <c r="P23" s="102"/>
      <c r="Q23" s="45"/>
      <c r="R23" s="131"/>
      <c r="S23" s="158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4"/>
      <c r="AH23" s="124"/>
      <c r="AI23" s="124"/>
      <c r="AJ23" s="124"/>
      <c r="AK23" s="124"/>
    </row>
    <row r="24" spans="1:37" s="126" customFormat="1" ht="21.75" customHeight="1">
      <c r="A24" s="119"/>
      <c r="B24" s="41" t="s">
        <v>48</v>
      </c>
      <c r="C24" s="51" t="s">
        <v>66</v>
      </c>
      <c r="D24" s="132" t="s">
        <v>44</v>
      </c>
      <c r="E24" s="133" t="s">
        <v>32</v>
      </c>
      <c r="F24" s="84"/>
      <c r="G24" s="85"/>
      <c r="H24" s="86"/>
      <c r="I24" s="152" t="str">
        <f>TEXT(I17,I17)</f>
        <v>+</v>
      </c>
      <c r="J24" s="41" t="str">
        <f aca="true" t="shared" si="4" ref="J24:P24">TEXT(J17,J17)</f>
        <v>+</v>
      </c>
      <c r="K24" s="41" t="str">
        <f t="shared" si="4"/>
        <v>+</v>
      </c>
      <c r="L24" s="41" t="str">
        <f t="shared" si="4"/>
        <v>+</v>
      </c>
      <c r="M24" s="41" t="str">
        <f t="shared" si="4"/>
        <v>+</v>
      </c>
      <c r="N24" s="41" t="str">
        <f t="shared" si="4"/>
        <v>+</v>
      </c>
      <c r="O24" s="41" t="str">
        <f t="shared" si="4"/>
        <v>+</v>
      </c>
      <c r="P24" s="102" t="str">
        <f t="shared" si="4"/>
        <v>+</v>
      </c>
      <c r="Q24" s="45"/>
      <c r="R24" s="131"/>
      <c r="S24" s="158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4"/>
      <c r="AH24" s="124"/>
      <c r="AI24" s="124"/>
      <c r="AJ24" s="124"/>
      <c r="AK24" s="124"/>
    </row>
    <row r="25" spans="1:37" s="126" customFormat="1" ht="21.75" customHeight="1">
      <c r="A25" s="119"/>
      <c r="B25" s="41"/>
      <c r="C25" s="51"/>
      <c r="D25" s="47"/>
      <c r="E25" s="118"/>
      <c r="F25" s="48"/>
      <c r="G25" s="49"/>
      <c r="H25" s="50"/>
      <c r="I25" s="107"/>
      <c r="J25" s="41"/>
      <c r="K25" s="41"/>
      <c r="L25" s="41"/>
      <c r="M25" s="41"/>
      <c r="N25" s="41"/>
      <c r="O25" s="41"/>
      <c r="P25" s="102"/>
      <c r="Q25" s="45"/>
      <c r="R25" s="131"/>
      <c r="S25" s="158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4"/>
      <c r="AH25" s="124"/>
      <c r="AI25" s="124"/>
      <c r="AJ25" s="124"/>
      <c r="AK25" s="124"/>
    </row>
    <row r="26" spans="1:37" s="126" customFormat="1" ht="21.75" customHeight="1" thickBot="1">
      <c r="A26" s="119"/>
      <c r="B26" s="41" t="s">
        <v>55</v>
      </c>
      <c r="C26" s="51" t="s">
        <v>49</v>
      </c>
      <c r="D26" s="47" t="s">
        <v>56</v>
      </c>
      <c r="E26" s="140">
        <f>ROUND(M6,0)</f>
        <v>0</v>
      </c>
      <c r="F26" s="48" t="s">
        <v>57</v>
      </c>
      <c r="G26" s="151">
        <f>30-E26/5</f>
        <v>30</v>
      </c>
      <c r="H26" s="50" t="s">
        <v>31</v>
      </c>
      <c r="I26" s="152" t="str">
        <f>TEXT(I17,I17)</f>
        <v>+</v>
      </c>
      <c r="J26" s="41"/>
      <c r="K26" s="41" t="str">
        <f>TEXT(K17,K17)</f>
        <v>+</v>
      </c>
      <c r="L26" s="41"/>
      <c r="M26" s="41" t="str">
        <f>TEXT(M17,M17)</f>
        <v>+</v>
      </c>
      <c r="N26" s="41"/>
      <c r="O26" s="41" t="str">
        <f>TEXT(O17,O17)</f>
        <v>+</v>
      </c>
      <c r="P26" s="102"/>
      <c r="Q26" s="154" t="s">
        <v>61</v>
      </c>
      <c r="R26" s="131"/>
      <c r="S26" s="158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4"/>
      <c r="AH26" s="124"/>
      <c r="AI26" s="124"/>
      <c r="AJ26" s="124"/>
      <c r="AK26" s="124"/>
    </row>
    <row r="27" spans="1:37" s="126" customFormat="1" ht="23.25" customHeight="1">
      <c r="A27" s="119"/>
      <c r="B27" s="41"/>
      <c r="C27" s="51" t="s">
        <v>59</v>
      </c>
      <c r="D27" s="48"/>
      <c r="E27" s="116"/>
      <c r="F27" s="48"/>
      <c r="G27" s="49"/>
      <c r="H27" s="50"/>
      <c r="I27" s="107"/>
      <c r="J27" s="41"/>
      <c r="K27" s="41"/>
      <c r="L27" s="41"/>
      <c r="M27" s="41"/>
      <c r="N27" s="41"/>
      <c r="O27" s="41"/>
      <c r="P27" s="102"/>
      <c r="Q27" s="155" t="s">
        <v>62</v>
      </c>
      <c r="R27" s="131"/>
      <c r="S27" s="158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4"/>
      <c r="AH27" s="124"/>
      <c r="AI27" s="124"/>
      <c r="AJ27" s="124"/>
      <c r="AK27" s="124"/>
    </row>
    <row r="28" spans="1:37" s="126" customFormat="1" ht="21.75" customHeight="1">
      <c r="A28" s="119"/>
      <c r="B28" s="41"/>
      <c r="C28" s="51"/>
      <c r="D28" s="84"/>
      <c r="E28" s="83"/>
      <c r="F28" s="84"/>
      <c r="G28" s="85"/>
      <c r="H28" s="86"/>
      <c r="I28" s="107"/>
      <c r="J28" s="41"/>
      <c r="K28" s="41"/>
      <c r="L28" s="41"/>
      <c r="M28" s="41"/>
      <c r="N28" s="41"/>
      <c r="O28" s="41"/>
      <c r="P28" s="102"/>
      <c r="Q28" s="119" t="s">
        <v>63</v>
      </c>
      <c r="R28" s="131"/>
      <c r="S28" s="158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4"/>
      <c r="AH28" s="124"/>
      <c r="AI28" s="124"/>
      <c r="AJ28" s="124"/>
      <c r="AK28" s="124"/>
    </row>
    <row r="29" spans="1:37" s="126" customFormat="1" ht="21.75" customHeight="1">
      <c r="A29" s="119"/>
      <c r="B29" s="41" t="s">
        <v>60</v>
      </c>
      <c r="C29" s="51" t="s">
        <v>66</v>
      </c>
      <c r="D29" s="132" t="s">
        <v>44</v>
      </c>
      <c r="E29" s="133" t="s">
        <v>32</v>
      </c>
      <c r="F29" s="84"/>
      <c r="G29" s="85"/>
      <c r="H29" s="86"/>
      <c r="I29" s="107" t="str">
        <f>TEXT(I17,I17)</f>
        <v>+</v>
      </c>
      <c r="J29" s="41"/>
      <c r="K29" s="41" t="str">
        <f>TEXT(K17,K17)</f>
        <v>+</v>
      </c>
      <c r="L29" s="41"/>
      <c r="M29" s="41" t="str">
        <f>TEXT(M17,M17)</f>
        <v>+</v>
      </c>
      <c r="N29" s="41"/>
      <c r="O29" s="41" t="str">
        <f>TEXT(O17,O17)</f>
        <v>+</v>
      </c>
      <c r="P29" s="102"/>
      <c r="Q29" s="45"/>
      <c r="R29" s="131"/>
      <c r="S29" s="158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4"/>
      <c r="AH29" s="124"/>
      <c r="AI29" s="124"/>
      <c r="AJ29" s="124"/>
      <c r="AK29" s="124"/>
    </row>
    <row r="30" spans="1:37" s="126" customFormat="1" ht="21" customHeight="1">
      <c r="A30" s="119"/>
      <c r="B30" s="41"/>
      <c r="C30" s="51"/>
      <c r="D30" s="48"/>
      <c r="E30" s="44"/>
      <c r="F30" s="48"/>
      <c r="G30" s="49"/>
      <c r="H30" s="50"/>
      <c r="I30" s="107"/>
      <c r="J30" s="41"/>
      <c r="K30" s="41"/>
      <c r="L30" s="41"/>
      <c r="M30" s="41"/>
      <c r="N30" s="41"/>
      <c r="O30" s="41"/>
      <c r="P30" s="102"/>
      <c r="Q30" s="45"/>
      <c r="R30" s="131"/>
      <c r="S30" s="158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4"/>
      <c r="AH30" s="124"/>
      <c r="AI30" s="124"/>
      <c r="AJ30" s="124"/>
      <c r="AK30" s="124"/>
    </row>
    <row r="31" spans="1:37" s="126" customFormat="1" ht="21" customHeight="1">
      <c r="A31" s="119"/>
      <c r="B31" s="41"/>
      <c r="C31" s="52"/>
      <c r="D31" s="53"/>
      <c r="E31" s="54"/>
      <c r="F31" s="48"/>
      <c r="G31" s="49"/>
      <c r="H31" s="50"/>
      <c r="I31" s="107"/>
      <c r="J31" s="41"/>
      <c r="K31" s="41"/>
      <c r="L31" s="41"/>
      <c r="M31" s="41"/>
      <c r="N31" s="41"/>
      <c r="O31" s="41"/>
      <c r="P31" s="102"/>
      <c r="Q31" s="119"/>
      <c r="R31" s="131"/>
      <c r="S31" s="158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4"/>
      <c r="AH31" s="124"/>
      <c r="AI31" s="124"/>
      <c r="AJ31" s="124"/>
      <c r="AK31" s="124"/>
    </row>
    <row r="32" spans="1:37" s="126" customFormat="1" ht="21.75" customHeight="1" thickBot="1">
      <c r="A32" s="119"/>
      <c r="B32" s="199" t="s">
        <v>1</v>
      </c>
      <c r="C32" s="200"/>
      <c r="D32" s="201"/>
      <c r="E32" s="201"/>
      <c r="F32" s="201"/>
      <c r="G32" s="201"/>
      <c r="H32" s="202"/>
      <c r="I32" s="108"/>
      <c r="J32" s="82"/>
      <c r="K32" s="82"/>
      <c r="L32" s="82"/>
      <c r="M32" s="82"/>
      <c r="N32" s="82"/>
      <c r="O32" s="82"/>
      <c r="P32" s="114"/>
      <c r="Q32" s="119"/>
      <c r="R32" s="119"/>
      <c r="S32" s="158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4"/>
      <c r="AH32" s="124"/>
      <c r="AI32" s="124"/>
      <c r="AJ32" s="124"/>
      <c r="AK32" s="124"/>
    </row>
    <row r="33" spans="1:38" ht="3.75" customHeight="1" thickTop="1">
      <c r="A33" s="10"/>
      <c r="B33" s="10"/>
      <c r="C33" s="10"/>
      <c r="D33" s="55"/>
      <c r="E33" s="56"/>
      <c r="F33" s="10"/>
      <c r="G33" s="57"/>
      <c r="H33" s="55"/>
      <c r="I33" s="46"/>
      <c r="J33" s="46"/>
      <c r="K33" s="46"/>
      <c r="L33" s="10"/>
      <c r="M33" s="30"/>
      <c r="N33" s="10"/>
      <c r="O33" s="46"/>
      <c r="P33" s="46"/>
      <c r="Q33" s="46"/>
      <c r="R33" s="10"/>
      <c r="S33" s="10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I33" s="33"/>
      <c r="AJ33" s="33"/>
      <c r="AK33" s="33"/>
      <c r="AL33" s="33"/>
    </row>
    <row r="34" spans="1:38" ht="3.75" customHeight="1">
      <c r="A34" s="10"/>
      <c r="B34" s="10"/>
      <c r="C34" s="10"/>
      <c r="D34" s="55"/>
      <c r="E34" s="56"/>
      <c r="F34" s="10"/>
      <c r="G34" s="57"/>
      <c r="H34" s="55"/>
      <c r="I34" s="46"/>
      <c r="J34" s="46"/>
      <c r="K34" s="46"/>
      <c r="L34" s="10"/>
      <c r="M34" s="30"/>
      <c r="N34" s="10"/>
      <c r="O34" s="46"/>
      <c r="P34" s="46"/>
      <c r="Q34" s="46"/>
      <c r="R34" s="10"/>
      <c r="S34" s="10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I34" s="33"/>
      <c r="AJ34" s="33"/>
      <c r="AK34" s="33"/>
      <c r="AL34" s="33"/>
    </row>
  </sheetData>
  <sheetProtection/>
  <mergeCells count="30">
    <mergeCell ref="B32:H32"/>
    <mergeCell ref="G12:H12"/>
    <mergeCell ref="G13:H13"/>
    <mergeCell ref="D14:E14"/>
    <mergeCell ref="G14:H14"/>
    <mergeCell ref="D17:F17"/>
    <mergeCell ref="G15:H15"/>
    <mergeCell ref="G17:H17"/>
    <mergeCell ref="G16:H16"/>
    <mergeCell ref="G10:H10"/>
    <mergeCell ref="C8:C9"/>
    <mergeCell ref="F8:F9"/>
    <mergeCell ref="G9:H9"/>
    <mergeCell ref="D7:F7"/>
    <mergeCell ref="D8:E9"/>
    <mergeCell ref="C4:C5"/>
    <mergeCell ref="G4:H4"/>
    <mergeCell ref="G5:H5"/>
    <mergeCell ref="D4:F4"/>
    <mergeCell ref="D5:F5"/>
    <mergeCell ref="C6:C7"/>
    <mergeCell ref="D6:F6"/>
    <mergeCell ref="G6:H6"/>
    <mergeCell ref="Q5:R5"/>
    <mergeCell ref="Q4:R4"/>
    <mergeCell ref="P3:R3"/>
    <mergeCell ref="D3:F3"/>
    <mergeCell ref="G3:H3"/>
    <mergeCell ref="I3:L3"/>
    <mergeCell ref="M3:O3"/>
  </mergeCells>
  <conditionalFormatting sqref="I32:P32">
    <cfRule type="cellIs" priority="6" dxfId="4" operator="equal" stopIfTrue="1">
      <formula>"実施"</formula>
    </cfRule>
  </conditionalFormatting>
  <conditionalFormatting sqref="I18:P23 I25:P31">
    <cfRule type="cellIs" priority="7" dxfId="0" operator="equal" stopIfTrue="1">
      <formula>"+"</formula>
    </cfRule>
  </conditionalFormatting>
  <conditionalFormatting sqref="R10">
    <cfRule type="cellIs" priority="10" dxfId="0" operator="equal" stopIfTrue="1">
      <formula>"男"</formula>
    </cfRule>
  </conditionalFormatting>
  <conditionalFormatting sqref="I24:P24">
    <cfRule type="cellIs" priority="1" dxfId="0" operator="equal" stopIfTrue="1">
      <formula>"+"</formula>
    </cfRule>
  </conditionalFormatting>
  <dataValidations count="4">
    <dataValidation type="list" allowBlank="1" showInputMessage="1" showErrorMessage="1" sqref="I14:P14">
      <formula1>"100%,80%,60%, ,"</formula1>
    </dataValidation>
    <dataValidation type="list" allowBlank="1" showInputMessage="1" showErrorMessage="1" sqref="B32:H32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P17">
      <formula1>"+"</formula1>
    </dataValidation>
    <dataValidation type="list" allowBlank="1" showInputMessage="1" showErrorMessage="1" promptTitle="0，1，2" sqref="Q5:R5">
      <formula1>"0,1,2,3"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D1031019</cp:lastModifiedBy>
  <cp:lastPrinted>2020-10-05T07:22:45Z</cp:lastPrinted>
  <dcterms:created xsi:type="dcterms:W3CDTF">2009-01-12T12:15:40Z</dcterms:created>
  <dcterms:modified xsi:type="dcterms:W3CDTF">2021-07-16T00:25:02Z</dcterms:modified>
  <cp:category/>
  <cp:version/>
  <cp:contentType/>
  <cp:contentStatus/>
</cp:coreProperties>
</file>