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CPT-11" sheetId="1" r:id="rId1"/>
  </sheets>
  <definedNames>
    <definedName name="_xlnm.Print_Area" localSheetId="0">'CPT-11'!$A$1:$S$31</definedName>
    <definedName name="Z_5AF54F3A_B2B8_471F_9DC3_488F93E85E4A_.wvu.Cols" localSheetId="0" hidden="1">'CPT-11'!$T:$IV</definedName>
    <definedName name="Z_5AF54F3A_B2B8_471F_9DC3_488F93E85E4A_.wvu.FilterData" localSheetId="0" hidden="1">'CPT-11'!$M$4:$O$6</definedName>
    <definedName name="Z_5AF54F3A_B2B8_471F_9DC3_488F93E85E4A_.wvu.PrintArea" localSheetId="0" hidden="1">'CPT-11'!$A$1:$S$31</definedName>
    <definedName name="Z_5AF54F3A_B2B8_471F_9DC3_488F93E85E4A_.wvu.Rows" localSheetId="0" hidden="1">'CPT-11'!#REF!,'CPT-11'!#REF!</definedName>
    <definedName name="Z_6FE1FD3C_2396_4D4A_9A08_E4DD022E692A_.wvu.Cols" localSheetId="0" hidden="1">'CPT-11'!$T:$IV</definedName>
    <definedName name="Z_6FE1FD3C_2396_4D4A_9A08_E4DD022E692A_.wvu.FilterData" localSheetId="0" hidden="1">'CPT-11'!$M$4:$O$6</definedName>
    <definedName name="Z_6FE1FD3C_2396_4D4A_9A08_E4DD022E692A_.wvu.PrintArea" localSheetId="0" hidden="1">'CPT-11'!$A:$S</definedName>
    <definedName name="Z_6FE1FD3C_2396_4D4A_9A08_E4DD022E692A_.wvu.Rows" localSheetId="0" hidden="1">'CPT-11'!#REF!,'CPT-11'!#REF!</definedName>
  </definedNames>
  <calcPr fullCalcOnLoad="1"/>
</workbook>
</file>

<file path=xl/sharedStrings.xml><?xml version="1.0" encoding="utf-8"?>
<sst xmlns="http://schemas.openxmlformats.org/spreadsheetml/2006/main" count="57" uniqueCount="56">
  <si>
    <t>患者情報</t>
  </si>
  <si>
    <t>以上　末梢静脈より</t>
  </si>
  <si>
    <t>効果</t>
  </si>
  <si>
    <t>施行開始日</t>
  </si>
  <si>
    <t>投与方法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</si>
  <si>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</si>
  <si>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</si>
  <si>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</si>
  <si>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</si>
  <si>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</si>
  <si>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</si>
  <si>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</si>
  <si>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</si>
  <si>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</si>
  <si>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</si>
  <si>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</si>
  <si>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</si>
  <si>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</si>
  <si>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</si>
  <si>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</si>
  <si>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</si>
  <si>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</si>
  <si>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</si>
  <si>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</si>
  <si>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</si>
  <si>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</si>
  <si>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</si>
  <si>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ml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</si>
  <si>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</si>
  <si>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</si>
  <si>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</si>
  <si>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</si>
  <si>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PS</t>
  </si>
  <si>
    <t>cm</t>
  </si>
  <si>
    <t>kg</t>
  </si>
  <si>
    <t>90分  　  (点滴静注)</t>
  </si>
  <si>
    <t>CPT-11</t>
  </si>
  <si>
    <t>②</t>
  </si>
  <si>
    <t>③</t>
  </si>
  <si>
    <t>④</t>
  </si>
  <si>
    <t>+</t>
  </si>
  <si>
    <t>①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</si>
  <si>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</si>
  <si>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 xml:space="preserve">ｱﾛｷｼ 0.75mg/50ml + ﾃﾞｷｻｰﾄ 9.9mg </t>
  </si>
  <si>
    <t>mg＋生食</t>
  </si>
  <si>
    <t>30分      (点滴静注)</t>
  </si>
  <si>
    <t>③の後  　(急速静注)</t>
  </si>
  <si>
    <t>生食 50ml</t>
  </si>
  <si>
    <t>(ライン内フラッシュ用)</t>
  </si>
  <si>
    <t>生食100ml</t>
  </si>
  <si>
    <t>ﾗｲﾝｷｰﾌﾟ用 (点滴静注)</t>
  </si>
  <si>
    <t>day2,3</t>
  </si>
  <si>
    <t>ﾃﾞｶﾄﾞﾛﾝ8mg/日</t>
  </si>
  <si>
    <t>考慮処方</t>
  </si>
  <si>
    <t>ｲﾘﾉﾃｶﾝ</t>
  </si>
  <si>
    <t>胃癌1-20:CPT-11(2週毎)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</si>
</sst>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ck"/>
      <top>
        <color indexed="63"/>
      </top>
      <bottom style="thin"/>
    </border>
    <border>
      <left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30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30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4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7" fontId="5" fillId="0" borderId="27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176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9" fontId="5" fillId="34" borderId="31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176" fontId="30" fillId="0" borderId="38" xfId="0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/>
    </xf>
    <xf numFmtId="176" fontId="5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176" fontId="10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10" fillId="35" borderId="45" xfId="0" applyNumberFormat="1" applyFont="1" applyFill="1" applyBorder="1" applyAlignment="1">
      <alignment vertical="center"/>
    </xf>
    <xf numFmtId="0" fontId="5" fillId="35" borderId="45" xfId="0" applyFont="1" applyFill="1" applyBorder="1" applyAlignment="1">
      <alignment horizontal="right" vertical="center"/>
    </xf>
    <xf numFmtId="177" fontId="5" fillId="35" borderId="45" xfId="0" applyNumberFormat="1" applyFont="1" applyFill="1" applyBorder="1" applyAlignment="1">
      <alignment horizontal="right" vertical="center"/>
    </xf>
    <xf numFmtId="176" fontId="5" fillId="35" borderId="45" xfId="0" applyNumberFormat="1" applyFont="1" applyFill="1" applyBorder="1" applyAlignment="1">
      <alignment horizontal="right" vertical="center"/>
    </xf>
    <xf numFmtId="176" fontId="5" fillId="35" borderId="46" xfId="0" applyNumberFormat="1" applyFont="1" applyFill="1" applyBorder="1" applyAlignment="1">
      <alignment horizontal="right" vertical="center"/>
    </xf>
    <xf numFmtId="176" fontId="10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49" fontId="5" fillId="35" borderId="0" xfId="0" applyNumberFormat="1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176" fontId="5" fillId="35" borderId="47" xfId="0" applyNumberFormat="1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0" fillId="35" borderId="45" xfId="0" applyNumberFormat="1" applyFill="1" applyBorder="1" applyAlignment="1">
      <alignment horizontal="center" vertical="center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vertical="center"/>
      <protection locked="0"/>
    </xf>
    <xf numFmtId="176" fontId="5" fillId="0" borderId="4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right"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3" borderId="38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5" fillId="34" borderId="44" xfId="0" applyFont="1" applyFill="1" applyBorder="1" applyAlignment="1" applyProtection="1">
      <alignment horizontal="center" vertical="center"/>
      <protection locked="0"/>
    </xf>
    <xf numFmtId="0" fontId="24" fillId="34" borderId="56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176" fontId="25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9372600" y="322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37260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37260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4" name="Line 12"/>
        <xdr:cNvSpPr>
          <a:spLocks/>
        </xdr:cNvSpPr>
      </xdr:nvSpPr>
      <xdr:spPr>
        <a:xfrm>
          <a:off x="93726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5" name="Line 13"/>
        <xdr:cNvSpPr>
          <a:spLocks/>
        </xdr:cNvSpPr>
      </xdr:nvSpPr>
      <xdr:spPr>
        <a:xfrm>
          <a:off x="93726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937260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7" name="Line 15"/>
        <xdr:cNvSpPr>
          <a:spLocks/>
        </xdr:cNvSpPr>
      </xdr:nvSpPr>
      <xdr:spPr>
        <a:xfrm>
          <a:off x="9372600" y="322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37260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37260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" name="Line 18"/>
        <xdr:cNvSpPr>
          <a:spLocks/>
        </xdr:cNvSpPr>
      </xdr:nvSpPr>
      <xdr:spPr>
        <a:xfrm>
          <a:off x="93726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11" name="Line 19"/>
        <xdr:cNvSpPr>
          <a:spLocks/>
        </xdr:cNvSpPr>
      </xdr:nvSpPr>
      <xdr:spPr>
        <a:xfrm>
          <a:off x="93726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>
      <xdr:nvSpPr>
        <xdr:cNvPr id="12" name="Line 20"/>
        <xdr:cNvSpPr>
          <a:spLocks/>
        </xdr:cNvSpPr>
      </xdr:nvSpPr>
      <xdr:spPr>
        <a:xfrm>
          <a:off x="937260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3" name="Line 21"/>
        <xdr:cNvSpPr>
          <a:spLocks/>
        </xdr:cNvSpPr>
      </xdr:nvSpPr>
      <xdr:spPr>
        <a:xfrm>
          <a:off x="9372600" y="322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37260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37260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" name="Line 24"/>
        <xdr:cNvSpPr>
          <a:spLocks/>
        </xdr:cNvSpPr>
      </xdr:nvSpPr>
      <xdr:spPr>
        <a:xfrm>
          <a:off x="93726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17" name="Line 25"/>
        <xdr:cNvSpPr>
          <a:spLocks/>
        </xdr:cNvSpPr>
      </xdr:nvSpPr>
      <xdr:spPr>
        <a:xfrm>
          <a:off x="93726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937260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9" name="Line 27"/>
        <xdr:cNvSpPr>
          <a:spLocks/>
        </xdr:cNvSpPr>
      </xdr:nvSpPr>
      <xdr:spPr>
        <a:xfrm>
          <a:off x="9372600" y="322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37260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37260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2" name="Line 30"/>
        <xdr:cNvSpPr>
          <a:spLocks/>
        </xdr:cNvSpPr>
      </xdr:nvSpPr>
      <xdr:spPr>
        <a:xfrm>
          <a:off x="93726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23" name="Line 31"/>
        <xdr:cNvSpPr>
          <a:spLocks/>
        </xdr:cNvSpPr>
      </xdr:nvSpPr>
      <xdr:spPr>
        <a:xfrm>
          <a:off x="93726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937260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5" name="Line 33"/>
        <xdr:cNvSpPr>
          <a:spLocks/>
        </xdr:cNvSpPr>
      </xdr:nvSpPr>
      <xdr:spPr>
        <a:xfrm>
          <a:off x="9372600" y="3228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171450</xdr:rowOff>
    </xdr:from>
    <xdr:to>
      <xdr:col>18</xdr:col>
      <xdr:colOff>0</xdr:colOff>
      <xdr:row>18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37260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161925</xdr:rowOff>
    </xdr:from>
    <xdr:to>
      <xdr:col>18</xdr:col>
      <xdr:colOff>0</xdr:colOff>
      <xdr:row>21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37260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" name="Line 36"/>
        <xdr:cNvSpPr>
          <a:spLocks/>
        </xdr:cNvSpPr>
      </xdr:nvSpPr>
      <xdr:spPr>
        <a:xfrm>
          <a:off x="9372600" y="4886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29" name="Line 37"/>
        <xdr:cNvSpPr>
          <a:spLocks/>
        </xdr:cNvSpPr>
      </xdr:nvSpPr>
      <xdr:spPr>
        <a:xfrm>
          <a:off x="9372600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161925</xdr:rowOff>
    </xdr:from>
    <xdr:to>
      <xdr:col>18</xdr:col>
      <xdr:colOff>0</xdr:colOff>
      <xdr:row>26</xdr:row>
      <xdr:rowOff>161925</xdr:rowOff>
    </xdr:to>
    <xdr:sp>
      <xdr:nvSpPr>
        <xdr:cNvPr id="30" name="Line 38"/>
        <xdr:cNvSpPr>
          <a:spLocks/>
        </xdr:cNvSpPr>
      </xdr:nvSpPr>
      <xdr:spPr>
        <a:xfrm>
          <a:off x="937260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1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3" customWidth="1"/>
    <col min="2" max="2" width="2.8515625" style="43" customWidth="1"/>
    <col min="3" max="3" width="20.57421875" style="43" customWidth="1"/>
    <col min="4" max="4" width="10.57421875" style="43" customWidth="1"/>
    <col min="5" max="5" width="9.8515625" style="89" customWidth="1"/>
    <col min="6" max="6" width="10.00390625" style="43" customWidth="1"/>
    <col min="7" max="7" width="6.421875" style="90" customWidth="1"/>
    <col min="8" max="8" width="3.28125" style="43" customWidth="1"/>
    <col min="9" max="17" width="7.57421875" style="43" customWidth="1"/>
    <col min="18" max="18" width="7.421875" style="43" customWidth="1"/>
    <col min="19" max="19" width="4.42187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1"/>
      <c r="B1" s="1"/>
      <c r="C1" s="2" t="s">
        <v>42</v>
      </c>
      <c r="D1" s="3"/>
      <c r="E1" s="4"/>
      <c r="F1" s="5"/>
      <c r="G1" s="6"/>
      <c r="H1" s="5"/>
      <c r="I1" s="1"/>
      <c r="J1" s="7" t="s">
        <v>55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85"/>
      <c r="E3" s="186"/>
      <c r="F3" s="187"/>
      <c r="G3" s="181"/>
      <c r="H3" s="182"/>
      <c r="I3" s="188" t="s">
        <v>4</v>
      </c>
      <c r="J3" s="189"/>
      <c r="K3" s="189"/>
      <c r="L3" s="190"/>
      <c r="M3" s="191" t="s">
        <v>28</v>
      </c>
      <c r="N3" s="192"/>
      <c r="O3" s="193"/>
      <c r="P3" s="194" t="s">
        <v>0</v>
      </c>
      <c r="Q3" s="195"/>
      <c r="R3" s="19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9" t="s">
        <v>5</v>
      </c>
      <c r="D4" s="201"/>
      <c r="E4" s="186"/>
      <c r="F4" s="187"/>
      <c r="G4" s="181"/>
      <c r="H4" s="182"/>
      <c r="I4" s="19" t="s">
        <v>6</v>
      </c>
      <c r="J4" s="20" t="s">
        <v>29</v>
      </c>
      <c r="K4" s="20" t="s">
        <v>30</v>
      </c>
      <c r="L4" s="21" t="s">
        <v>31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00"/>
      <c r="D5" s="186"/>
      <c r="E5" s="186"/>
      <c r="F5" s="187"/>
      <c r="G5" s="181"/>
      <c r="H5" s="182"/>
      <c r="I5" s="93"/>
      <c r="J5" s="94"/>
      <c r="K5" s="94"/>
      <c r="L5" s="95"/>
      <c r="M5" s="96"/>
      <c r="N5" s="97"/>
      <c r="O5" s="98"/>
      <c r="P5" s="28" t="s">
        <v>7</v>
      </c>
      <c r="Q5" s="197"/>
      <c r="R5" s="19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99" t="s">
        <v>8</v>
      </c>
      <c r="D6" s="202"/>
      <c r="E6" s="203"/>
      <c r="F6" s="204"/>
      <c r="G6" s="181"/>
      <c r="H6" s="182"/>
      <c r="I6" s="99" t="s">
        <v>36</v>
      </c>
      <c r="J6" s="100">
        <v>150</v>
      </c>
      <c r="K6" s="100">
        <v>1</v>
      </c>
      <c r="L6" s="101">
        <v>1.5</v>
      </c>
      <c r="M6" s="96">
        <f>R9*J6</f>
        <v>0</v>
      </c>
      <c r="N6" s="97">
        <f>M6*0.8</f>
        <v>0</v>
      </c>
      <c r="O6" s="98">
        <f>M6*0.6</f>
        <v>0</v>
      </c>
      <c r="P6" s="28" t="s">
        <v>32</v>
      </c>
      <c r="Q6" s="183"/>
      <c r="R6" s="184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00"/>
      <c r="D7" s="205"/>
      <c r="E7" s="206"/>
      <c r="F7" s="207"/>
      <c r="G7" s="181"/>
      <c r="H7" s="182"/>
      <c r="I7" s="123"/>
      <c r="J7" s="124"/>
      <c r="K7" s="124"/>
      <c r="L7" s="125"/>
      <c r="M7" s="126"/>
      <c r="N7" s="127"/>
      <c r="O7" s="128"/>
      <c r="P7" s="29" t="s">
        <v>9</v>
      </c>
      <c r="Q7" s="30" t="s">
        <v>33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99" t="s">
        <v>10</v>
      </c>
      <c r="D8" s="232"/>
      <c r="E8" s="233"/>
      <c r="F8" s="208"/>
      <c r="G8" s="181"/>
      <c r="H8" s="182"/>
      <c r="I8" s="129"/>
      <c r="J8" s="130"/>
      <c r="K8" s="130"/>
      <c r="L8" s="130"/>
      <c r="M8" s="131"/>
      <c r="N8" s="132"/>
      <c r="O8" s="133"/>
      <c r="P8" s="29" t="s">
        <v>11</v>
      </c>
      <c r="Q8" s="30" t="s">
        <v>34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31"/>
      <c r="D9" s="234"/>
      <c r="E9" s="234"/>
      <c r="F9" s="209"/>
      <c r="G9" s="181"/>
      <c r="H9" s="182"/>
      <c r="I9" s="134"/>
      <c r="J9" s="135"/>
      <c r="K9" s="136"/>
      <c r="L9" s="135"/>
      <c r="M9" s="137"/>
      <c r="N9" s="138"/>
      <c r="O9" s="139"/>
      <c r="P9" s="32" t="s">
        <v>12</v>
      </c>
      <c r="Q9" s="33" t="s">
        <v>13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76"/>
      <c r="E10" s="176"/>
      <c r="F10" s="177"/>
      <c r="G10" s="216"/>
      <c r="H10" s="217"/>
      <c r="I10" s="36" t="s">
        <v>14</v>
      </c>
      <c r="J10" s="10"/>
      <c r="K10" s="10"/>
      <c r="L10" s="10"/>
      <c r="M10" s="10"/>
      <c r="N10" s="36" t="s">
        <v>15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7"/>
      <c r="C11" s="38" t="s">
        <v>16</v>
      </c>
      <c r="D11" s="228"/>
      <c r="E11" s="229"/>
      <c r="F11" s="91"/>
      <c r="G11" s="220" t="s">
        <v>17</v>
      </c>
      <c r="H11" s="221"/>
      <c r="I11" s="169">
        <v>1</v>
      </c>
      <c r="J11" s="170">
        <f aca="true" t="shared" si="0" ref="J11:P11">I11+1</f>
        <v>2</v>
      </c>
      <c r="K11" s="171">
        <f t="shared" si="0"/>
        <v>3</v>
      </c>
      <c r="L11" s="171">
        <f t="shared" si="0"/>
        <v>4</v>
      </c>
      <c r="M11" s="172">
        <f t="shared" si="0"/>
        <v>5</v>
      </c>
      <c r="N11" s="170">
        <f t="shared" si="0"/>
        <v>6</v>
      </c>
      <c r="O11" s="172">
        <f t="shared" si="0"/>
        <v>7</v>
      </c>
      <c r="P11" s="170">
        <f t="shared" si="0"/>
        <v>8</v>
      </c>
      <c r="Q11" s="39" t="s">
        <v>2</v>
      </c>
      <c r="R11" s="10"/>
      <c r="S11" s="173"/>
      <c r="AH11" s="43"/>
    </row>
    <row r="12" spans="1:34" ht="15.75" customHeight="1">
      <c r="A12" s="10"/>
      <c r="B12" s="37"/>
      <c r="C12" s="44" t="s">
        <v>18</v>
      </c>
      <c r="D12" s="45"/>
      <c r="E12" s="46"/>
      <c r="F12" s="92"/>
      <c r="G12" s="213" t="s">
        <v>19</v>
      </c>
      <c r="H12" s="214"/>
      <c r="I12" s="47">
        <v>43831</v>
      </c>
      <c r="J12" s="48">
        <f aca="true" t="shared" si="1" ref="J12:P12">I12+14</f>
        <v>43845</v>
      </c>
      <c r="K12" s="48">
        <f t="shared" si="1"/>
        <v>43859</v>
      </c>
      <c r="L12" s="108">
        <f t="shared" si="1"/>
        <v>43873</v>
      </c>
      <c r="M12" s="48">
        <f t="shared" si="1"/>
        <v>43887</v>
      </c>
      <c r="N12" s="48">
        <f t="shared" si="1"/>
        <v>43901</v>
      </c>
      <c r="O12" s="48">
        <f t="shared" si="1"/>
        <v>43915</v>
      </c>
      <c r="P12" s="48">
        <f t="shared" si="1"/>
        <v>43929</v>
      </c>
      <c r="Q12" s="49"/>
      <c r="R12" s="10"/>
      <c r="S12" s="174"/>
      <c r="T12" s="42"/>
      <c r="U12" s="41"/>
      <c r="AH12" s="43"/>
    </row>
    <row r="13" spans="1:34" ht="15.75" customHeight="1" thickBot="1">
      <c r="A13" s="10"/>
      <c r="B13" s="37"/>
      <c r="C13" s="140" t="s">
        <v>20</v>
      </c>
      <c r="D13" s="222"/>
      <c r="E13" s="223"/>
      <c r="F13" s="50"/>
      <c r="G13" s="213" t="s">
        <v>21</v>
      </c>
      <c r="H13" s="214"/>
      <c r="I13" s="51">
        <v>1</v>
      </c>
      <c r="J13" s="52">
        <v>1</v>
      </c>
      <c r="K13" s="52">
        <v>1</v>
      </c>
      <c r="L13" s="109">
        <v>1</v>
      </c>
      <c r="M13" s="52">
        <v>1</v>
      </c>
      <c r="N13" s="52">
        <v>1</v>
      </c>
      <c r="O13" s="52">
        <v>1</v>
      </c>
      <c r="P13" s="52">
        <v>1</v>
      </c>
      <c r="Q13" s="210"/>
      <c r="R13" s="10"/>
      <c r="S13" s="174"/>
      <c r="T13" s="42"/>
      <c r="U13" s="41"/>
      <c r="AH13" s="43"/>
    </row>
    <row r="14" spans="1:34" ht="15.75" customHeight="1" thickTop="1">
      <c r="A14" s="10"/>
      <c r="B14" s="37"/>
      <c r="C14" s="141"/>
      <c r="D14" s="142"/>
      <c r="E14" s="142"/>
      <c r="F14" s="50"/>
      <c r="G14" s="213" t="s">
        <v>22</v>
      </c>
      <c r="H14" s="214"/>
      <c r="I14" s="53"/>
      <c r="J14" s="53"/>
      <c r="K14" s="53"/>
      <c r="L14" s="110"/>
      <c r="M14" s="165"/>
      <c r="N14" s="53"/>
      <c r="O14" s="53"/>
      <c r="P14" s="53"/>
      <c r="Q14" s="211"/>
      <c r="R14" s="10"/>
      <c r="S14" s="174"/>
      <c r="T14" s="42"/>
      <c r="U14" s="41"/>
      <c r="AH14" s="43"/>
    </row>
    <row r="15" spans="1:34" ht="15.75" customHeight="1">
      <c r="A15" s="10"/>
      <c r="B15" s="10"/>
      <c r="C15" s="10"/>
      <c r="D15" s="54"/>
      <c r="E15" s="55"/>
      <c r="F15" s="50"/>
      <c r="G15" s="215" t="s">
        <v>23</v>
      </c>
      <c r="H15" s="214"/>
      <c r="I15" s="56"/>
      <c r="J15" s="57"/>
      <c r="K15" s="57"/>
      <c r="L15" s="111"/>
      <c r="M15" s="57"/>
      <c r="N15" s="57"/>
      <c r="O15" s="57"/>
      <c r="P15" s="57"/>
      <c r="Q15" s="211"/>
      <c r="R15" s="10"/>
      <c r="S15" s="174"/>
      <c r="T15" s="42"/>
      <c r="U15" s="41"/>
      <c r="AH15" s="43"/>
    </row>
    <row r="16" spans="1:34" ht="19.5" customHeight="1" thickBot="1">
      <c r="A16" s="10"/>
      <c r="B16" s="10"/>
      <c r="C16" s="58" t="s">
        <v>24</v>
      </c>
      <c r="D16" s="230" t="s">
        <v>25</v>
      </c>
      <c r="E16" s="230"/>
      <c r="F16" s="230"/>
      <c r="G16" s="218" t="s">
        <v>26</v>
      </c>
      <c r="H16" s="219"/>
      <c r="I16" s="102" t="s">
        <v>40</v>
      </c>
      <c r="J16" s="102" t="s">
        <v>40</v>
      </c>
      <c r="K16" s="102"/>
      <c r="L16" s="112"/>
      <c r="M16" s="166"/>
      <c r="N16" s="102"/>
      <c r="O16" s="102"/>
      <c r="P16" s="102"/>
      <c r="Q16" s="212"/>
      <c r="R16" s="10"/>
      <c r="S16" s="174"/>
      <c r="T16" s="42"/>
      <c r="U16" s="41"/>
      <c r="AH16" s="43"/>
    </row>
    <row r="17" spans="1:37" ht="21.75" customHeight="1" thickTop="1">
      <c r="A17" s="10"/>
      <c r="B17" s="57" t="s">
        <v>41</v>
      </c>
      <c r="C17" s="62" t="s">
        <v>50</v>
      </c>
      <c r="D17" s="73" t="s">
        <v>49</v>
      </c>
      <c r="E17" s="64"/>
      <c r="F17" s="65"/>
      <c r="G17" s="143"/>
      <c r="H17" s="67"/>
      <c r="I17" s="120" t="str">
        <f aca="true" t="shared" si="2" ref="I17:P17">TEXT(I16,I16)</f>
        <v>+</v>
      </c>
      <c r="J17" s="57" t="str">
        <f t="shared" si="2"/>
        <v>+</v>
      </c>
      <c r="K17" s="57">
        <f t="shared" si="2"/>
      </c>
      <c r="L17" s="111">
        <f t="shared" si="2"/>
      </c>
      <c r="M17" s="57">
        <f t="shared" si="2"/>
      </c>
      <c r="N17" s="57">
        <f t="shared" si="2"/>
      </c>
      <c r="O17" s="57">
        <f t="shared" si="2"/>
      </c>
      <c r="P17" s="77">
        <f t="shared" si="2"/>
      </c>
      <c r="Q17" s="61"/>
      <c r="R17" s="10"/>
      <c r="S17" s="17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I17" s="41"/>
      <c r="AJ17" s="41"/>
      <c r="AK17" s="41"/>
    </row>
    <row r="18" spans="1:37" ht="21.75" customHeight="1">
      <c r="A18" s="10"/>
      <c r="B18" s="113"/>
      <c r="C18" s="104"/>
      <c r="D18" s="116"/>
      <c r="E18" s="117"/>
      <c r="F18" s="118"/>
      <c r="G18" s="119"/>
      <c r="H18" s="118"/>
      <c r="I18" s="120"/>
      <c r="J18" s="122"/>
      <c r="K18" s="57"/>
      <c r="L18" s="111"/>
      <c r="M18" s="57"/>
      <c r="N18" s="113"/>
      <c r="O18" s="113"/>
      <c r="P18" s="68"/>
      <c r="Q18" s="178" t="s">
        <v>53</v>
      </c>
      <c r="R18" s="10"/>
      <c r="S18" s="17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I18" s="41"/>
      <c r="AJ18" s="41"/>
      <c r="AK18" s="41"/>
    </row>
    <row r="19" spans="1:37" ht="21.75" customHeight="1">
      <c r="A19" s="10"/>
      <c r="B19" s="103" t="s">
        <v>37</v>
      </c>
      <c r="C19" s="104" t="s">
        <v>45</v>
      </c>
      <c r="D19" s="105" t="s">
        <v>43</v>
      </c>
      <c r="E19" s="106"/>
      <c r="F19" s="105"/>
      <c r="G19" s="105"/>
      <c r="H19" s="107"/>
      <c r="I19" s="60" t="str">
        <f aca="true" t="shared" si="3" ref="I19:P19">TEXT(I16,I16)</f>
        <v>+</v>
      </c>
      <c r="J19" s="60" t="str">
        <f t="shared" si="3"/>
        <v>+</v>
      </c>
      <c r="K19" s="60">
        <f t="shared" si="3"/>
      </c>
      <c r="L19" s="111">
        <f t="shared" si="3"/>
      </c>
      <c r="M19" s="113">
        <f t="shared" si="3"/>
      </c>
      <c r="N19" s="60">
        <f t="shared" si="3"/>
      </c>
      <c r="O19" s="113">
        <f t="shared" si="3"/>
      </c>
      <c r="P19" s="114">
        <f t="shared" si="3"/>
      </c>
      <c r="Q19" s="179" t="s">
        <v>51</v>
      </c>
      <c r="R19" s="70"/>
      <c r="S19" s="174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I19" s="41"/>
      <c r="AJ19" s="41"/>
      <c r="AK19" s="41"/>
    </row>
    <row r="20" spans="1:37" ht="21.75" customHeight="1">
      <c r="A20" s="10"/>
      <c r="B20" s="59" t="s">
        <v>38</v>
      </c>
      <c r="C20" s="62" t="s">
        <v>35</v>
      </c>
      <c r="D20" s="63" t="s">
        <v>54</v>
      </c>
      <c r="E20" s="64">
        <f>ROUND(M6,-1)</f>
        <v>0</v>
      </c>
      <c r="F20" s="65" t="s">
        <v>44</v>
      </c>
      <c r="G20" s="66">
        <v>500</v>
      </c>
      <c r="H20" s="67" t="s">
        <v>27</v>
      </c>
      <c r="I20" s="60" t="str">
        <f aca="true" t="shared" si="4" ref="I20:P20">TEXT(I16,I16)</f>
        <v>+</v>
      </c>
      <c r="J20" s="60" t="str">
        <f t="shared" si="4"/>
        <v>+</v>
      </c>
      <c r="K20" s="60">
        <f t="shared" si="4"/>
      </c>
      <c r="L20" s="161">
        <f t="shared" si="4"/>
      </c>
      <c r="M20" s="113">
        <f t="shared" si="4"/>
      </c>
      <c r="N20" s="60">
        <f t="shared" si="4"/>
      </c>
      <c r="O20" s="113">
        <f t="shared" si="4"/>
      </c>
      <c r="P20" s="114">
        <f t="shared" si="4"/>
      </c>
      <c r="Q20" s="180" t="s">
        <v>52</v>
      </c>
      <c r="R20" s="61"/>
      <c r="S20" s="17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I20" s="41"/>
      <c r="AJ20" s="41"/>
      <c r="AK20" s="41"/>
    </row>
    <row r="21" spans="1:37" ht="21.75" customHeight="1">
      <c r="A21" s="10"/>
      <c r="B21" s="57"/>
      <c r="C21" s="78"/>
      <c r="D21" s="73"/>
      <c r="E21" s="72"/>
      <c r="F21" s="73"/>
      <c r="G21" s="74"/>
      <c r="H21" s="75"/>
      <c r="I21" s="76"/>
      <c r="J21" s="76"/>
      <c r="K21" s="76"/>
      <c r="L21" s="111"/>
      <c r="M21" s="57"/>
      <c r="N21" s="76"/>
      <c r="O21" s="57"/>
      <c r="P21" s="115"/>
      <c r="Q21" s="69"/>
      <c r="R21" s="61"/>
      <c r="S21" s="174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I21" s="41"/>
      <c r="AJ21" s="41"/>
      <c r="AK21" s="41"/>
    </row>
    <row r="22" spans="1:37" ht="21.75" customHeight="1">
      <c r="A22" s="10"/>
      <c r="B22" s="59" t="s">
        <v>39</v>
      </c>
      <c r="C22" s="62" t="s">
        <v>46</v>
      </c>
      <c r="D22" s="144" t="s">
        <v>47</v>
      </c>
      <c r="E22" s="145" t="s">
        <v>48</v>
      </c>
      <c r="F22" s="65"/>
      <c r="G22" s="66"/>
      <c r="H22" s="67"/>
      <c r="I22" s="60" t="str">
        <f aca="true" t="shared" si="5" ref="I22:P22">TEXT(I16,I16)</f>
        <v>+</v>
      </c>
      <c r="J22" s="60" t="str">
        <f t="shared" si="5"/>
        <v>+</v>
      </c>
      <c r="K22" s="60">
        <f t="shared" si="5"/>
      </c>
      <c r="L22" s="161">
        <f t="shared" si="5"/>
      </c>
      <c r="M22" s="113">
        <f t="shared" si="5"/>
      </c>
      <c r="N22" s="60">
        <f t="shared" si="5"/>
      </c>
      <c r="O22" s="113">
        <f t="shared" si="5"/>
      </c>
      <c r="P22" s="114">
        <f t="shared" si="5"/>
      </c>
      <c r="Q22" s="69"/>
      <c r="R22" s="61"/>
      <c r="S22" s="174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I22" s="41"/>
      <c r="AJ22" s="41"/>
      <c r="AK22" s="41"/>
    </row>
    <row r="23" spans="1:37" s="150" customFormat="1" ht="21.75" customHeight="1">
      <c r="A23" s="146"/>
      <c r="B23" s="57"/>
      <c r="C23" s="78"/>
      <c r="D23" s="73"/>
      <c r="E23" s="72"/>
      <c r="F23" s="73"/>
      <c r="G23" s="74"/>
      <c r="H23" s="75"/>
      <c r="I23" s="122"/>
      <c r="J23" s="122"/>
      <c r="K23" s="122"/>
      <c r="L23" s="111"/>
      <c r="M23" s="57"/>
      <c r="N23" s="122"/>
      <c r="O23" s="113"/>
      <c r="P23" s="114"/>
      <c r="Q23" s="69"/>
      <c r="R23" s="147"/>
      <c r="S23" s="175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8"/>
      <c r="AH23" s="148"/>
      <c r="AI23" s="148"/>
      <c r="AJ23" s="148"/>
      <c r="AK23" s="148"/>
    </row>
    <row r="24" spans="1:37" s="150" customFormat="1" ht="21.75" customHeight="1">
      <c r="A24" s="146"/>
      <c r="B24" s="151"/>
      <c r="C24" s="151"/>
      <c r="D24" s="152"/>
      <c r="E24" s="153"/>
      <c r="F24" s="152"/>
      <c r="G24" s="154"/>
      <c r="H24" s="155"/>
      <c r="I24" s="156"/>
      <c r="J24" s="151"/>
      <c r="K24" s="151"/>
      <c r="L24" s="162"/>
      <c r="M24" s="151"/>
      <c r="N24" s="151"/>
      <c r="O24" s="151"/>
      <c r="P24" s="157"/>
      <c r="Q24" s="69"/>
      <c r="R24" s="147"/>
      <c r="S24" s="175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s="150" customFormat="1" ht="21.75" customHeight="1">
      <c r="A25" s="146"/>
      <c r="B25" s="57"/>
      <c r="C25" s="78"/>
      <c r="D25" s="71"/>
      <c r="E25" s="72"/>
      <c r="F25" s="73"/>
      <c r="G25" s="74"/>
      <c r="H25" s="75"/>
      <c r="I25" s="122"/>
      <c r="J25" s="122"/>
      <c r="K25" s="122"/>
      <c r="L25" s="111"/>
      <c r="M25" s="57"/>
      <c r="N25" s="122"/>
      <c r="O25" s="122"/>
      <c r="P25" s="77"/>
      <c r="Q25" s="69"/>
      <c r="R25" s="147"/>
      <c r="S25" s="175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8"/>
      <c r="AH25" s="148"/>
      <c r="AI25" s="148"/>
      <c r="AJ25" s="148"/>
      <c r="AK25" s="148"/>
    </row>
    <row r="26" spans="1:37" s="150" customFormat="1" ht="21.75" customHeight="1">
      <c r="A26" s="146"/>
      <c r="B26" s="57"/>
      <c r="C26" s="78"/>
      <c r="D26" s="73"/>
      <c r="E26" s="72"/>
      <c r="F26" s="73"/>
      <c r="G26" s="74"/>
      <c r="H26" s="75"/>
      <c r="I26" s="122"/>
      <c r="J26" s="122"/>
      <c r="K26" s="122"/>
      <c r="L26" s="111"/>
      <c r="M26" s="57"/>
      <c r="N26" s="122"/>
      <c r="O26" s="122"/>
      <c r="P26" s="77"/>
      <c r="Q26" s="69"/>
      <c r="R26" s="147"/>
      <c r="S26" s="175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8"/>
      <c r="AH26" s="148"/>
      <c r="AI26" s="148"/>
      <c r="AJ26" s="148"/>
      <c r="AK26" s="148"/>
    </row>
    <row r="27" spans="1:37" s="150" customFormat="1" ht="21.75" customHeight="1">
      <c r="A27" s="146"/>
      <c r="B27" s="57"/>
      <c r="C27" s="78"/>
      <c r="D27" s="144"/>
      <c r="E27" s="145"/>
      <c r="F27" s="158"/>
      <c r="G27" s="159"/>
      <c r="H27" s="160"/>
      <c r="I27" s="60"/>
      <c r="J27" s="60"/>
      <c r="K27" s="60"/>
      <c r="L27" s="161"/>
      <c r="M27" s="113"/>
      <c r="N27" s="60"/>
      <c r="O27" s="60"/>
      <c r="P27" s="68"/>
      <c r="Q27" s="69"/>
      <c r="R27" s="147"/>
      <c r="S27" s="175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8"/>
      <c r="AH27" s="148"/>
      <c r="AI27" s="148"/>
      <c r="AJ27" s="148"/>
      <c r="AK27" s="148"/>
    </row>
    <row r="28" spans="1:37" s="150" customFormat="1" ht="21.75" customHeight="1">
      <c r="A28" s="146"/>
      <c r="B28" s="57"/>
      <c r="C28" s="79"/>
      <c r="D28" s="80"/>
      <c r="E28" s="81"/>
      <c r="F28" s="73"/>
      <c r="G28" s="74"/>
      <c r="H28" s="75"/>
      <c r="I28" s="82"/>
      <c r="J28" s="82"/>
      <c r="K28" s="82"/>
      <c r="L28" s="163"/>
      <c r="M28" s="167"/>
      <c r="N28" s="82"/>
      <c r="O28" s="82"/>
      <c r="P28" s="83"/>
      <c r="Q28" s="69"/>
      <c r="R28" s="147"/>
      <c r="S28" s="175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8"/>
      <c r="AH28" s="148"/>
      <c r="AI28" s="148"/>
      <c r="AJ28" s="148"/>
      <c r="AK28" s="148"/>
    </row>
    <row r="29" spans="1:37" s="150" customFormat="1" ht="21.75" customHeight="1" thickBot="1">
      <c r="A29" s="146"/>
      <c r="B29" s="224" t="s">
        <v>1</v>
      </c>
      <c r="C29" s="225"/>
      <c r="D29" s="226"/>
      <c r="E29" s="226"/>
      <c r="F29" s="226"/>
      <c r="G29" s="226"/>
      <c r="H29" s="227"/>
      <c r="I29" s="84"/>
      <c r="J29" s="84"/>
      <c r="K29" s="84"/>
      <c r="L29" s="164"/>
      <c r="M29" s="168"/>
      <c r="N29" s="84"/>
      <c r="O29" s="84"/>
      <c r="P29" s="85"/>
      <c r="Q29" s="69"/>
      <c r="R29" s="146"/>
      <c r="S29" s="175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8"/>
      <c r="AH29" s="148"/>
      <c r="AI29" s="148"/>
      <c r="AJ29" s="148"/>
      <c r="AK29" s="148"/>
    </row>
    <row r="30" spans="1:38" ht="19.5" customHeight="1" thickTop="1">
      <c r="A30" s="10"/>
      <c r="B30" s="10"/>
      <c r="C30" s="10"/>
      <c r="D30" s="86"/>
      <c r="E30" s="87"/>
      <c r="F30" s="10"/>
      <c r="G30" s="88"/>
      <c r="H30" s="86"/>
      <c r="I30" s="70"/>
      <c r="J30" s="70"/>
      <c r="K30" s="70"/>
      <c r="L30" s="10"/>
      <c r="M30" s="121"/>
      <c r="N30" s="10"/>
      <c r="O30" s="70"/>
      <c r="P30" s="70"/>
      <c r="Q30" s="70"/>
      <c r="R30" s="69"/>
      <c r="S30" s="1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I30" s="41"/>
      <c r="AJ30" s="41"/>
      <c r="AK30" s="41"/>
      <c r="AL30" s="41"/>
    </row>
    <row r="31" spans="1:38" ht="19.5" customHeight="1">
      <c r="A31" s="10"/>
      <c r="B31" s="10"/>
      <c r="C31" s="10"/>
      <c r="D31" s="86"/>
      <c r="E31" s="87"/>
      <c r="F31" s="10"/>
      <c r="G31" s="88"/>
      <c r="H31" s="86"/>
      <c r="I31" s="70"/>
      <c r="J31" s="70"/>
      <c r="K31" s="70"/>
      <c r="L31" s="10"/>
      <c r="M31" s="36"/>
      <c r="N31" s="10"/>
      <c r="O31" s="70"/>
      <c r="P31" s="70"/>
      <c r="Q31" s="70"/>
      <c r="R31" s="69"/>
      <c r="S31" s="1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I31" s="41"/>
      <c r="AJ31" s="41"/>
      <c r="AK31" s="41"/>
      <c r="AL31" s="41"/>
    </row>
    <row r="32" ht="0" customHeight="1" hidden="1"/>
    <row r="33" ht="0" customHeight="1" hidden="1"/>
    <row r="34" ht="0" customHeight="1" hidden="1"/>
    <row r="35" ht="0" customHeight="1" hidden="1"/>
  </sheetData>
  <sheetProtection sheet="1"/>
  <mergeCells count="33">
    <mergeCell ref="D13:E13"/>
    <mergeCell ref="G12:H12"/>
    <mergeCell ref="B29:H29"/>
    <mergeCell ref="D11:E11"/>
    <mergeCell ref="D16:F16"/>
    <mergeCell ref="G7:H7"/>
    <mergeCell ref="C8:C9"/>
    <mergeCell ref="D8:E9"/>
    <mergeCell ref="Q13:Q16"/>
    <mergeCell ref="G14:H14"/>
    <mergeCell ref="G15:H15"/>
    <mergeCell ref="G8:H8"/>
    <mergeCell ref="G9:H9"/>
    <mergeCell ref="G10:H10"/>
    <mergeCell ref="G16:H16"/>
    <mergeCell ref="G13:H13"/>
    <mergeCell ref="G11:H11"/>
    <mergeCell ref="C4:C5"/>
    <mergeCell ref="D4:F5"/>
    <mergeCell ref="C6:C7"/>
    <mergeCell ref="D6:F6"/>
    <mergeCell ref="D7:F7"/>
    <mergeCell ref="F8:F9"/>
    <mergeCell ref="G5:H5"/>
    <mergeCell ref="Q6:R6"/>
    <mergeCell ref="D3:F3"/>
    <mergeCell ref="G3:H3"/>
    <mergeCell ref="I3:L3"/>
    <mergeCell ref="M3:O3"/>
    <mergeCell ref="P3:R3"/>
    <mergeCell ref="Q5:R5"/>
    <mergeCell ref="G6:H6"/>
    <mergeCell ref="G4:H4"/>
  </mergeCells>
  <conditionalFormatting sqref="I29:P29">
    <cfRule type="cellIs" priority="6" dxfId="2" operator="equal" stopIfTrue="1">
      <formula>"実施"</formula>
    </cfRule>
  </conditionalFormatting>
  <conditionalFormatting sqref="I25:P28 I17:P23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29:H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M13:P13">
      <formula1>"100%,80%,60%, ,"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M16:P16 I16:L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2012-02-16T06:41:23Z</cp:lastPrinted>
  <dcterms:created xsi:type="dcterms:W3CDTF">2009-01-12T12:15:40Z</dcterms:created>
  <dcterms:modified xsi:type="dcterms:W3CDTF">2020-10-13T01:46:33Z</dcterms:modified>
  <cp:category/>
  <cp:version/>
  <cp:contentType/>
  <cp:contentStatus/>
</cp:coreProperties>
</file>